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H28.4" sheetId="1" r:id="rId1"/>
    <sheet name="H28.5" sheetId="2" r:id="rId2"/>
    <sheet name="H28.6" sheetId="3" r:id="rId3"/>
    <sheet name="H28.7" sheetId="4" r:id="rId4"/>
    <sheet name="H28.8" sheetId="5" r:id="rId5"/>
    <sheet name="H28.9" sheetId="6" r:id="rId6"/>
    <sheet name="H28.10" sheetId="7" r:id="rId7"/>
    <sheet name="H28.11" sheetId="8" r:id="rId8"/>
    <sheet name="H28.12" sheetId="9" r:id="rId9"/>
    <sheet name="H29.1" sheetId="10" r:id="rId10"/>
    <sheet name="H29.2" sheetId="11" r:id="rId11"/>
    <sheet name="H29.3" sheetId="12" r:id="rId12"/>
  </sheets>
  <definedNames/>
  <calcPr fullCalcOnLoad="1"/>
</workbook>
</file>

<file path=xl/sharedStrings.xml><?xml version="1.0" encoding="utf-8"?>
<sst xmlns="http://schemas.openxmlformats.org/spreadsheetml/2006/main" count="517" uniqueCount="55">
  <si>
    <t>人  口  ・  世  帯  月  別  調  査  表</t>
  </si>
  <si>
    <t>区  分</t>
  </si>
  <si>
    <t>世    帯</t>
  </si>
  <si>
    <t>地域別</t>
  </si>
  <si>
    <t>男</t>
  </si>
  <si>
    <t>女</t>
  </si>
  <si>
    <t>総   計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</si>
  <si>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</si>
  <si>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</si>
  <si>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</si>
  <si>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</si>
  <si>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</si>
  <si>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</si>
  <si>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</si>
  <si>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</si>
  <si>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</si>
  <si>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</si>
  <si>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</si>
  <si>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</si>
  <si>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</si>
  <si>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</si>
  <si>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</si>
  <si>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</si>
  <si>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</si>
  <si>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</si>
  <si>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</si>
  <si>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</si>
  <si>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</si>
  <si>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</si>
  <si>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</si>
  <si>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</si>
  <si>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</si>
  <si>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</si>
  <si>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</si>
  <si>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</si>
  <si>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</si>
  <si>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</si>
  <si>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</si>
  <si>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</si>
  <si>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</si>
  <si>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住民基本台帳人口</t>
  </si>
  <si>
    <t xml:space="preserve"> </t>
  </si>
  <si>
    <t>平成28年4月１日現在</t>
  </si>
  <si>
    <t>平成28年５月１日現在</t>
  </si>
  <si>
    <t>平成28年６月１日現在</t>
  </si>
  <si>
    <t>平成28年７月１日現在</t>
  </si>
  <si>
    <t>平成28年８月１日現在</t>
  </si>
  <si>
    <t>平成28年9月１日現在</t>
  </si>
  <si>
    <t>平成28年10月１日現在</t>
  </si>
  <si>
    <t>平成28年11月１日現在</t>
  </si>
  <si>
    <t>平成28年12月１日現在</t>
  </si>
  <si>
    <t>平成29年1月１日現在</t>
  </si>
  <si>
    <t>平成29年2月１日現在</t>
  </si>
  <si>
    <t>平成29年3月１日現在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</si>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</sst>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 applyProtection="1">
      <alignment/>
      <protection locked="0"/>
    </xf>
    <xf numFmtId="176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76" fontId="9" fillId="0" borderId="21" xfId="0" applyNumberFormat="1" applyFont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left" indent="1"/>
    </xf>
    <xf numFmtId="0" fontId="8" fillId="0" borderId="2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176" fontId="9" fillId="0" borderId="21" xfId="0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8" fillId="0" borderId="33" xfId="0" applyNumberFormat="1" applyFont="1" applyBorder="1" applyAlignment="1" applyProtection="1">
      <alignment/>
      <protection locked="0"/>
    </xf>
    <xf numFmtId="176" fontId="8" fillId="0" borderId="34" xfId="0" applyNumberFormat="1" applyFont="1" applyBorder="1" applyAlignment="1" applyProtection="1">
      <alignment/>
      <protection locked="0"/>
    </xf>
    <xf numFmtId="176" fontId="8" fillId="0" borderId="35" xfId="0" applyNumberFormat="1" applyFont="1" applyBorder="1" applyAlignment="1" applyProtection="1">
      <alignment/>
      <protection locked="0"/>
    </xf>
    <xf numFmtId="176" fontId="8" fillId="0" borderId="24" xfId="0" applyNumberFormat="1" applyFont="1" applyBorder="1" applyAlignment="1" applyProtection="1">
      <alignment/>
      <protection locked="0"/>
    </xf>
    <xf numFmtId="176" fontId="8" fillId="0" borderId="36" xfId="0" applyNumberFormat="1" applyFont="1" applyBorder="1" applyAlignment="1" applyProtection="1">
      <alignment/>
      <protection locked="0"/>
    </xf>
    <xf numFmtId="176" fontId="8" fillId="0" borderId="37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38" xfId="0" applyNumberFormat="1" applyFont="1" applyBorder="1" applyAlignment="1" applyProtection="1">
      <alignment/>
      <protection locked="0"/>
    </xf>
    <xf numFmtId="176" fontId="8" fillId="0" borderId="39" xfId="0" applyNumberFormat="1" applyFont="1" applyBorder="1" applyAlignment="1" applyProtection="1">
      <alignment/>
      <protection locked="0"/>
    </xf>
    <xf numFmtId="0" fontId="8" fillId="0" borderId="38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176" fontId="45" fillId="0" borderId="19" xfId="0" applyNumberFormat="1" applyFont="1" applyBorder="1" applyAlignment="1">
      <alignment/>
    </xf>
    <xf numFmtId="176" fontId="45" fillId="0" borderId="42" xfId="0" applyNumberFormat="1" applyFont="1" applyBorder="1" applyAlignment="1">
      <alignment/>
    </xf>
    <xf numFmtId="176" fontId="45" fillId="0" borderId="42" xfId="0" applyNumberFormat="1" applyFont="1" applyFill="1" applyBorder="1" applyAlignment="1">
      <alignment/>
    </xf>
    <xf numFmtId="176" fontId="45" fillId="0" borderId="15" xfId="0" applyNumberFormat="1" applyFont="1" applyBorder="1" applyAlignment="1">
      <alignment/>
    </xf>
    <xf numFmtId="176" fontId="45" fillId="0" borderId="32" xfId="0" applyNumberFormat="1" applyFont="1" applyFill="1" applyBorder="1" applyAlignment="1">
      <alignment/>
    </xf>
    <xf numFmtId="176" fontId="45" fillId="0" borderId="38" xfId="0" applyNumberFormat="1" applyFont="1" applyFill="1" applyBorder="1" applyAlignment="1">
      <alignment/>
    </xf>
    <xf numFmtId="176" fontId="45" fillId="0" borderId="24" xfId="0" applyNumberFormat="1" applyFont="1" applyFill="1" applyBorder="1" applyAlignment="1">
      <alignment/>
    </xf>
    <xf numFmtId="176" fontId="45" fillId="0" borderId="21" xfId="0" applyNumberFormat="1" applyFont="1" applyFill="1" applyBorder="1" applyAlignment="1">
      <alignment/>
    </xf>
    <xf numFmtId="176" fontId="45" fillId="0" borderId="35" xfId="0" applyNumberFormat="1" applyFont="1" applyFill="1" applyBorder="1" applyAlignment="1">
      <alignment/>
    </xf>
    <xf numFmtId="176" fontId="45" fillId="0" borderId="23" xfId="0" applyNumberFormat="1" applyFont="1" applyFill="1" applyBorder="1" applyAlignment="1">
      <alignment/>
    </xf>
    <xf numFmtId="176" fontId="45" fillId="0" borderId="43" xfId="0" applyNumberFormat="1" applyFont="1" applyFill="1" applyBorder="1" applyAlignment="1">
      <alignment/>
    </xf>
    <xf numFmtId="176" fontId="45" fillId="0" borderId="44" xfId="0" applyNumberFormat="1" applyFont="1" applyFill="1" applyBorder="1" applyAlignment="1">
      <alignment/>
    </xf>
    <xf numFmtId="176" fontId="45" fillId="0" borderId="45" xfId="0" applyNumberFormat="1" applyFont="1" applyFill="1" applyBorder="1" applyAlignment="1">
      <alignment/>
    </xf>
    <xf numFmtId="176" fontId="45" fillId="0" borderId="3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42">
        <v>79</v>
      </c>
      <c r="E7" s="43">
        <v>93</v>
      </c>
      <c r="F7" s="12">
        <v>79</v>
      </c>
      <c r="G7" s="55">
        <f aca="true" t="shared" si="0" ref="G7:G28">SUM(E7:F7)</f>
        <v>172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44">
        <v>853</v>
      </c>
      <c r="E8" s="45">
        <v>955</v>
      </c>
      <c r="F8" s="17">
        <v>888</v>
      </c>
      <c r="G8" s="56">
        <f t="shared" si="0"/>
        <v>1843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44">
        <v>325</v>
      </c>
      <c r="E9" s="45">
        <v>394</v>
      </c>
      <c r="F9" s="17">
        <v>361</v>
      </c>
      <c r="G9" s="56">
        <f t="shared" si="0"/>
        <v>755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44">
        <v>579</v>
      </c>
      <c r="E10" s="45">
        <v>602</v>
      </c>
      <c r="F10" s="17">
        <v>683</v>
      </c>
      <c r="G10" s="56">
        <f t="shared" si="0"/>
        <v>1285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44">
        <v>320</v>
      </c>
      <c r="E11" s="45">
        <v>351</v>
      </c>
      <c r="F11" s="17">
        <v>295</v>
      </c>
      <c r="G11" s="56">
        <f t="shared" si="0"/>
        <v>646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44">
        <v>150</v>
      </c>
      <c r="E12" s="45">
        <v>183</v>
      </c>
      <c r="F12" s="17">
        <v>171</v>
      </c>
      <c r="G12" s="56">
        <f t="shared" si="0"/>
        <v>354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44">
        <v>101</v>
      </c>
      <c r="E13" s="45">
        <v>127</v>
      </c>
      <c r="F13" s="17">
        <v>140</v>
      </c>
      <c r="G13" s="56">
        <f t="shared" si="0"/>
        <v>267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44">
        <v>55</v>
      </c>
      <c r="E14" s="45">
        <v>52</v>
      </c>
      <c r="F14" s="17">
        <v>54</v>
      </c>
      <c r="G14" s="56">
        <f t="shared" si="0"/>
        <v>106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44">
        <v>418</v>
      </c>
      <c r="E15" s="45">
        <v>345</v>
      </c>
      <c r="F15" s="17">
        <v>336</v>
      </c>
      <c r="G15" s="56">
        <f t="shared" si="0"/>
        <v>681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44">
        <v>903</v>
      </c>
      <c r="E16" s="45">
        <v>983</v>
      </c>
      <c r="F16" s="17">
        <v>902</v>
      </c>
      <c r="G16" s="56">
        <f t="shared" si="0"/>
        <v>1885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44">
        <v>131</v>
      </c>
      <c r="E17" s="45">
        <v>150</v>
      </c>
      <c r="F17" s="17">
        <v>162</v>
      </c>
      <c r="G17" s="56">
        <f t="shared" si="0"/>
        <v>312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44">
        <v>367</v>
      </c>
      <c r="E18" s="45">
        <v>376</v>
      </c>
      <c r="F18" s="17">
        <v>329</v>
      </c>
      <c r="G18" s="56">
        <f t="shared" si="0"/>
        <v>705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44">
        <v>154</v>
      </c>
      <c r="E19" s="45">
        <v>160</v>
      </c>
      <c r="F19" s="17">
        <v>172</v>
      </c>
      <c r="G19" s="56">
        <f t="shared" si="0"/>
        <v>332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44">
        <v>21</v>
      </c>
      <c r="E20" s="45">
        <v>36</v>
      </c>
      <c r="F20" s="17">
        <v>30</v>
      </c>
      <c r="G20" s="56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44">
        <v>5</v>
      </c>
      <c r="E21" s="45">
        <v>8</v>
      </c>
      <c r="F21" s="17">
        <v>4</v>
      </c>
      <c r="G21" s="56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54"/>
      <c r="D22" s="49">
        <v>4</v>
      </c>
      <c r="E22" s="45">
        <v>5</v>
      </c>
      <c r="F22" s="17">
        <v>5</v>
      </c>
      <c r="G22" s="56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51"/>
      <c r="D23" s="50">
        <v>467</v>
      </c>
      <c r="E23" s="43">
        <v>469</v>
      </c>
      <c r="F23" s="12">
        <v>451</v>
      </c>
      <c r="G23" s="55">
        <f t="shared" si="0"/>
        <v>920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44">
        <v>422</v>
      </c>
      <c r="E24" s="45">
        <v>467</v>
      </c>
      <c r="F24" s="17">
        <v>440</v>
      </c>
      <c r="G24" s="56">
        <f t="shared" si="0"/>
        <v>907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44">
        <v>652</v>
      </c>
      <c r="E25" s="45">
        <v>662</v>
      </c>
      <c r="F25" s="17">
        <v>689</v>
      </c>
      <c r="G25" s="56">
        <f t="shared" si="0"/>
        <v>1351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44">
        <v>322</v>
      </c>
      <c r="E26" s="45">
        <v>355</v>
      </c>
      <c r="F26" s="17">
        <v>372</v>
      </c>
      <c r="G26" s="56">
        <f t="shared" si="0"/>
        <v>727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44">
        <v>358</v>
      </c>
      <c r="E27" s="45">
        <v>418</v>
      </c>
      <c r="F27" s="17">
        <v>424</v>
      </c>
      <c r="G27" s="56">
        <f t="shared" si="0"/>
        <v>842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44">
        <v>452</v>
      </c>
      <c r="E28" s="45">
        <v>489</v>
      </c>
      <c r="F28" s="17">
        <v>512</v>
      </c>
      <c r="G28" s="56">
        <f t="shared" si="0"/>
        <v>1001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53"/>
      <c r="D29" s="60">
        <f>SUM(D23:D28)</f>
        <v>2673</v>
      </c>
      <c r="E29" s="61">
        <f>SUM(E23:E28)</f>
        <v>2860</v>
      </c>
      <c r="F29" s="62">
        <f>SUM(F23:F28)</f>
        <v>2888</v>
      </c>
      <c r="G29" s="57">
        <f>SUM(G23:G28)</f>
        <v>5748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42">
        <v>417</v>
      </c>
      <c r="E30" s="43">
        <v>431</v>
      </c>
      <c r="F30" s="12">
        <v>430</v>
      </c>
      <c r="G30" s="55">
        <f>SUM(E30:F30)</f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44">
        <v>492</v>
      </c>
      <c r="E31" s="45">
        <v>532</v>
      </c>
      <c r="F31" s="17">
        <v>579</v>
      </c>
      <c r="G31" s="56">
        <f>SUM(E31:F31)</f>
        <v>1111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44">
        <v>443</v>
      </c>
      <c r="E32" s="45">
        <v>418</v>
      </c>
      <c r="F32" s="17">
        <v>559</v>
      </c>
      <c r="G32" s="56">
        <f>SUM(E32:F32)</f>
        <v>977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44">
        <v>190</v>
      </c>
      <c r="E33" s="45">
        <v>195</v>
      </c>
      <c r="F33" s="17">
        <v>217</v>
      </c>
      <c r="G33" s="56">
        <f>SUM(E33:F33)</f>
        <v>412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63">
        <f>SUM(D30:D33)</f>
        <v>1542</v>
      </c>
      <c r="E34" s="61">
        <f>SUM(E30:E33)</f>
        <v>1576</v>
      </c>
      <c r="F34" s="62">
        <f>SUM(F30:F33)</f>
        <v>1785</v>
      </c>
      <c r="G34" s="57">
        <f>SUM(G30:G33)</f>
        <v>3361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42">
        <v>194</v>
      </c>
      <c r="E35" s="43">
        <v>297</v>
      </c>
      <c r="F35" s="12">
        <v>299</v>
      </c>
      <c r="G35" s="55">
        <f>SUM(E35:F35)</f>
        <v>596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51"/>
      <c r="D36" s="49">
        <v>278</v>
      </c>
      <c r="E36" s="45">
        <v>430</v>
      </c>
      <c r="F36" s="17">
        <v>434</v>
      </c>
      <c r="G36" s="56">
        <f>SUM(E36:F36)</f>
        <v>864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51"/>
      <c r="D37" s="49">
        <v>281</v>
      </c>
      <c r="E37" s="45">
        <v>436</v>
      </c>
      <c r="F37" s="17">
        <v>431</v>
      </c>
      <c r="G37" s="56">
        <f>SUM(E37:F37)</f>
        <v>867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51"/>
      <c r="D38" s="63">
        <f>SUM(D35:D37)</f>
        <v>753</v>
      </c>
      <c r="E38" s="64">
        <f>SUM(E35:E37)</f>
        <v>1163</v>
      </c>
      <c r="F38" s="65">
        <f>SUM(F35:F37)</f>
        <v>1164</v>
      </c>
      <c r="G38" s="57">
        <f>SUM(E38:F38)</f>
        <v>2327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52"/>
      <c r="D39" s="46">
        <v>151</v>
      </c>
      <c r="E39" s="47">
        <v>156</v>
      </c>
      <c r="F39" s="48">
        <v>166</v>
      </c>
      <c r="G39" s="58">
        <f>SUM(E39:F39)</f>
        <v>322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66">
        <f>SUM(D7:D22)+D29+D34+D38+D39</f>
        <v>9584</v>
      </c>
      <c r="E40" s="67">
        <f>SUM(E7:E22)+E29+E34+E38+E39</f>
        <v>10575</v>
      </c>
      <c r="F40" s="68">
        <f>SUM(F7:F22)+F29+F34+F38+F39</f>
        <v>10614</v>
      </c>
      <c r="G40" s="59">
        <f>SUM(G7:G22)+G29+G34+G38+G39</f>
        <v>21189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51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96</v>
      </c>
      <c r="F7" s="12">
        <v>79</v>
      </c>
      <c r="G7" s="13">
        <f aca="true" t="shared" si="0" ref="G7:G39">SUM(E7:F7)</f>
        <v>175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863</v>
      </c>
      <c r="E8" s="17">
        <v>964</v>
      </c>
      <c r="F8" s="17">
        <v>887</v>
      </c>
      <c r="G8" s="13">
        <f t="shared" si="0"/>
        <v>1851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323</v>
      </c>
      <c r="E9" s="17">
        <v>390</v>
      </c>
      <c r="F9" s="17">
        <v>355</v>
      </c>
      <c r="G9" s="13">
        <f t="shared" si="0"/>
        <v>745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574</v>
      </c>
      <c r="E10" s="17">
        <v>600</v>
      </c>
      <c r="F10" s="17">
        <v>667</v>
      </c>
      <c r="G10" s="13">
        <f t="shared" si="0"/>
        <v>1267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304</v>
      </c>
      <c r="E11" s="17">
        <v>339</v>
      </c>
      <c r="F11" s="17">
        <v>281</v>
      </c>
      <c r="G11" s="13">
        <f t="shared" si="0"/>
        <v>620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154</v>
      </c>
      <c r="E12" s="17">
        <v>184</v>
      </c>
      <c r="F12" s="17">
        <v>171</v>
      </c>
      <c r="G12" s="13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103</v>
      </c>
      <c r="E13" s="17">
        <v>132</v>
      </c>
      <c r="F13" s="17">
        <v>140</v>
      </c>
      <c r="G13" s="13">
        <f t="shared" si="0"/>
        <v>272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54</v>
      </c>
      <c r="E14" s="17">
        <v>53</v>
      </c>
      <c r="F14" s="17">
        <v>53</v>
      </c>
      <c r="G14" s="13">
        <f t="shared" si="0"/>
        <v>106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441</v>
      </c>
      <c r="E15" s="17">
        <v>352</v>
      </c>
      <c r="F15" s="17">
        <v>351</v>
      </c>
      <c r="G15" s="13">
        <f t="shared" si="0"/>
        <v>703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906</v>
      </c>
      <c r="E16" s="17">
        <v>969</v>
      </c>
      <c r="F16" s="17">
        <v>908</v>
      </c>
      <c r="G16" s="13">
        <f t="shared" si="0"/>
        <v>1877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148</v>
      </c>
      <c r="F17" s="17">
        <v>158</v>
      </c>
      <c r="G17" s="13">
        <f t="shared" si="0"/>
        <v>306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361</v>
      </c>
      <c r="E18" s="17">
        <v>365</v>
      </c>
      <c r="F18" s="17">
        <v>324</v>
      </c>
      <c r="G18" s="13">
        <f t="shared" si="0"/>
        <v>689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154</v>
      </c>
      <c r="E19" s="17">
        <v>158</v>
      </c>
      <c r="F19" s="17">
        <v>169</v>
      </c>
      <c r="G19" s="13">
        <f t="shared" si="0"/>
        <v>327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7</v>
      </c>
      <c r="F22" s="17">
        <v>6</v>
      </c>
      <c r="G22" s="13">
        <f t="shared" si="0"/>
        <v>13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471</v>
      </c>
      <c r="E23" s="17">
        <v>468</v>
      </c>
      <c r="F23" s="17">
        <v>449</v>
      </c>
      <c r="G23" s="13">
        <f t="shared" si="0"/>
        <v>917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435</v>
      </c>
      <c r="E24" s="17">
        <v>464</v>
      </c>
      <c r="F24" s="17">
        <v>446</v>
      </c>
      <c r="G24" s="13">
        <f t="shared" si="0"/>
        <v>910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658</v>
      </c>
      <c r="E25" s="17">
        <v>650</v>
      </c>
      <c r="F25" s="17">
        <v>686</v>
      </c>
      <c r="G25" s="13">
        <f t="shared" si="0"/>
        <v>1336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325</v>
      </c>
      <c r="E26" s="17">
        <v>357</v>
      </c>
      <c r="F26" s="17">
        <v>371</v>
      </c>
      <c r="G26" s="13">
        <f t="shared" si="0"/>
        <v>728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414</v>
      </c>
      <c r="F27" s="17">
        <v>423</v>
      </c>
      <c r="G27" s="13">
        <f t="shared" si="0"/>
        <v>837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450</v>
      </c>
      <c r="E28" s="17">
        <v>487</v>
      </c>
      <c r="F28" s="17">
        <v>505</v>
      </c>
      <c r="G28" s="13">
        <f t="shared" si="0"/>
        <v>992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2696</v>
      </c>
      <c r="E29" s="22">
        <f>SUM(E23:E28)</f>
        <v>2840</v>
      </c>
      <c r="F29" s="22">
        <f>SUM(F23:F28)</f>
        <v>2880</v>
      </c>
      <c r="G29" s="13">
        <f t="shared" si="0"/>
        <v>5720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415</v>
      </c>
      <c r="E30" s="17">
        <v>428</v>
      </c>
      <c r="F30" s="17">
        <v>429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529</v>
      </c>
      <c r="F31" s="17">
        <v>578</v>
      </c>
      <c r="G31" s="13">
        <f t="shared" si="0"/>
        <v>1107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440</v>
      </c>
      <c r="E32" s="17">
        <v>412</v>
      </c>
      <c r="F32" s="17">
        <v>550</v>
      </c>
      <c r="G32" s="13">
        <f t="shared" si="0"/>
        <v>962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188</v>
      </c>
      <c r="E33" s="17">
        <v>193</v>
      </c>
      <c r="F33" s="17">
        <v>206</v>
      </c>
      <c r="G33" s="13">
        <f t="shared" si="0"/>
        <v>399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1539</v>
      </c>
      <c r="E34" s="22">
        <f>SUM(E30:E33)</f>
        <v>1562</v>
      </c>
      <c r="F34" s="22">
        <f>SUM(F30:F33)</f>
        <v>1763</v>
      </c>
      <c r="G34" s="13">
        <f t="shared" si="0"/>
        <v>3325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301</v>
      </c>
      <c r="F35" s="17">
        <v>306</v>
      </c>
      <c r="G35" s="13">
        <f t="shared" si="0"/>
        <v>607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439</v>
      </c>
      <c r="F36" s="17">
        <v>444</v>
      </c>
      <c r="G36" s="13">
        <f t="shared" si="0"/>
        <v>883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287</v>
      </c>
      <c r="E37" s="17">
        <v>436</v>
      </c>
      <c r="F37" s="17">
        <v>436</v>
      </c>
      <c r="G37" s="13">
        <f t="shared" si="0"/>
        <v>872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769</v>
      </c>
      <c r="E38" s="28">
        <f>SUM(E35:E37)</f>
        <v>1176</v>
      </c>
      <c r="F38" s="28">
        <f>SUM(F35:F37)</f>
        <v>1186</v>
      </c>
      <c r="G38" s="13">
        <f t="shared" si="0"/>
        <v>2362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148</v>
      </c>
      <c r="E39" s="31">
        <v>155</v>
      </c>
      <c r="F39" s="31">
        <v>175</v>
      </c>
      <c r="G39" s="32">
        <f t="shared" si="0"/>
        <v>330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9630</v>
      </c>
      <c r="E40" s="36">
        <f>SUM(E7:E39)-E29-E34-E38</f>
        <v>10534</v>
      </c>
      <c r="F40" s="36">
        <f>SUM(F7:F39)-F29-F34-F38</f>
        <v>10586</v>
      </c>
      <c r="G40" s="37">
        <f>SUM(G7:G39)-G29-G34-G38</f>
        <v>21120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84</v>
      </c>
      <c r="E7" s="12">
        <v>98</v>
      </c>
      <c r="F7" s="12">
        <v>79</v>
      </c>
      <c r="G7" s="13">
        <f aca="true" t="shared" si="0" ref="G7:G39">SUM(E7:F7)</f>
        <v>177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840</v>
      </c>
      <c r="E8" s="17">
        <v>943</v>
      </c>
      <c r="F8" s="17">
        <v>886</v>
      </c>
      <c r="G8" s="13">
        <f t="shared" si="0"/>
        <v>1829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385</v>
      </c>
      <c r="F9" s="17">
        <v>355</v>
      </c>
      <c r="G9" s="13">
        <f t="shared" si="0"/>
        <v>740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571</v>
      </c>
      <c r="E10" s="17">
        <v>597</v>
      </c>
      <c r="F10" s="17">
        <v>666</v>
      </c>
      <c r="G10" s="13">
        <f t="shared" si="0"/>
        <v>1263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306</v>
      </c>
      <c r="E11" s="17">
        <v>342</v>
      </c>
      <c r="F11" s="17">
        <v>279</v>
      </c>
      <c r="G11" s="13">
        <f t="shared" si="0"/>
        <v>621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155</v>
      </c>
      <c r="E12" s="17">
        <v>182</v>
      </c>
      <c r="F12" s="17">
        <v>172</v>
      </c>
      <c r="G12" s="13">
        <f t="shared" si="0"/>
        <v>354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103</v>
      </c>
      <c r="E13" s="17">
        <v>131</v>
      </c>
      <c r="F13" s="17">
        <v>138</v>
      </c>
      <c r="G13" s="13">
        <f t="shared" si="0"/>
        <v>269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56</v>
      </c>
      <c r="E14" s="17">
        <v>55</v>
      </c>
      <c r="F14" s="17">
        <v>50</v>
      </c>
      <c r="G14" s="13">
        <f t="shared" si="0"/>
        <v>105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437</v>
      </c>
      <c r="E15" s="17">
        <v>350</v>
      </c>
      <c r="F15" s="17">
        <v>349</v>
      </c>
      <c r="G15" s="13">
        <f t="shared" si="0"/>
        <v>699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905</v>
      </c>
      <c r="E16" s="17">
        <v>968</v>
      </c>
      <c r="F16" s="17">
        <v>908</v>
      </c>
      <c r="G16" s="13">
        <f t="shared" si="0"/>
        <v>1876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149</v>
      </c>
      <c r="F17" s="17">
        <v>160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356</v>
      </c>
      <c r="E18" s="17">
        <v>357</v>
      </c>
      <c r="F18" s="17">
        <v>324</v>
      </c>
      <c r="G18" s="13">
        <f t="shared" si="0"/>
        <v>681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155</v>
      </c>
      <c r="E19" s="17">
        <v>157</v>
      </c>
      <c r="F19" s="17">
        <v>170</v>
      </c>
      <c r="G19" s="13">
        <f t="shared" si="0"/>
        <v>327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35</v>
      </c>
      <c r="F20" s="17">
        <v>31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7</v>
      </c>
      <c r="F22" s="17">
        <v>6</v>
      </c>
      <c r="G22" s="13">
        <f t="shared" si="0"/>
        <v>13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467</v>
      </c>
      <c r="E23" s="17">
        <v>467</v>
      </c>
      <c r="F23" s="17">
        <v>444</v>
      </c>
      <c r="G23" s="13">
        <f t="shared" si="0"/>
        <v>911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436</v>
      </c>
      <c r="E24" s="17">
        <v>464</v>
      </c>
      <c r="F24" s="17">
        <v>446</v>
      </c>
      <c r="G24" s="13">
        <f t="shared" si="0"/>
        <v>910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653</v>
      </c>
      <c r="E25" s="17">
        <v>646</v>
      </c>
      <c r="F25" s="17">
        <v>685</v>
      </c>
      <c r="G25" s="13">
        <f t="shared" si="0"/>
        <v>1331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324</v>
      </c>
      <c r="E26" s="17">
        <v>353</v>
      </c>
      <c r="F26" s="17">
        <v>371</v>
      </c>
      <c r="G26" s="13">
        <f t="shared" si="0"/>
        <v>724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356</v>
      </c>
      <c r="E27" s="17">
        <v>412</v>
      </c>
      <c r="F27" s="17">
        <v>421</v>
      </c>
      <c r="G27" s="13">
        <f t="shared" si="0"/>
        <v>833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486</v>
      </c>
      <c r="F28" s="17">
        <v>507</v>
      </c>
      <c r="G28" s="13">
        <f t="shared" si="0"/>
        <v>993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2688</v>
      </c>
      <c r="E29" s="22">
        <f>SUM(E23:E28)</f>
        <v>2828</v>
      </c>
      <c r="F29" s="22">
        <f>SUM(F23:F28)</f>
        <v>2874</v>
      </c>
      <c r="G29" s="13">
        <f t="shared" si="0"/>
        <v>5702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413</v>
      </c>
      <c r="E30" s="17">
        <v>426</v>
      </c>
      <c r="F30" s="17">
        <v>431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495</v>
      </c>
      <c r="E31" s="17">
        <v>526</v>
      </c>
      <c r="F31" s="17">
        <v>577</v>
      </c>
      <c r="G31" s="13">
        <f t="shared" si="0"/>
        <v>1103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441</v>
      </c>
      <c r="E32" s="17">
        <v>415</v>
      </c>
      <c r="F32" s="17">
        <v>550</v>
      </c>
      <c r="G32" s="13">
        <f t="shared" si="0"/>
        <v>965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194</v>
      </c>
      <c r="F33" s="17">
        <v>207</v>
      </c>
      <c r="G33" s="13">
        <f t="shared" si="0"/>
        <v>401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1538</v>
      </c>
      <c r="E34" s="22">
        <f>SUM(E30:E33)</f>
        <v>1561</v>
      </c>
      <c r="F34" s="22">
        <f>SUM(F30:F33)</f>
        <v>1765</v>
      </c>
      <c r="G34" s="13">
        <f t="shared" si="0"/>
        <v>3326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301</v>
      </c>
      <c r="F35" s="17">
        <v>306</v>
      </c>
      <c r="G35" s="13">
        <f t="shared" si="0"/>
        <v>607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441</v>
      </c>
      <c r="F36" s="17">
        <v>444</v>
      </c>
      <c r="G36" s="13">
        <f t="shared" si="0"/>
        <v>885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284</v>
      </c>
      <c r="E37" s="17">
        <v>436</v>
      </c>
      <c r="F37" s="17">
        <v>433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766</v>
      </c>
      <c r="E38" s="28">
        <f>SUM(E35:E37)</f>
        <v>1178</v>
      </c>
      <c r="F38" s="28">
        <f>SUM(F35:F37)</f>
        <v>1183</v>
      </c>
      <c r="G38" s="13">
        <f t="shared" si="0"/>
        <v>2361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148</v>
      </c>
      <c r="E39" s="31">
        <v>154</v>
      </c>
      <c r="F39" s="31">
        <v>175</v>
      </c>
      <c r="G39" s="32">
        <f t="shared" si="0"/>
        <v>329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9587</v>
      </c>
      <c r="E40" s="36">
        <f>SUM(E7:E39)-E29-E34-E38</f>
        <v>10485</v>
      </c>
      <c r="F40" s="36">
        <f>SUM(F7:F39)-F29-F34-F38</f>
        <v>10573</v>
      </c>
      <c r="G40" s="37">
        <f>SUM(G7:G39)-G29-G34-G38</f>
        <v>21058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84</v>
      </c>
      <c r="E7" s="12">
        <v>98</v>
      </c>
      <c r="F7" s="12">
        <v>79</v>
      </c>
      <c r="G7" s="13">
        <f aca="true" t="shared" si="0" ref="G7:G39">SUM(E7:F7)</f>
        <v>177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842</v>
      </c>
      <c r="E8" s="17">
        <v>938</v>
      </c>
      <c r="F8" s="17">
        <v>897</v>
      </c>
      <c r="G8" s="13">
        <f t="shared" si="0"/>
        <v>1835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388</v>
      </c>
      <c r="F9" s="17">
        <v>350</v>
      </c>
      <c r="G9" s="13">
        <f t="shared" si="0"/>
        <v>738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571</v>
      </c>
      <c r="E10" s="17">
        <v>597</v>
      </c>
      <c r="F10" s="17">
        <v>667</v>
      </c>
      <c r="G10" s="13">
        <f t="shared" si="0"/>
        <v>1264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310</v>
      </c>
      <c r="E11" s="17">
        <v>344</v>
      </c>
      <c r="F11" s="17">
        <v>282</v>
      </c>
      <c r="G11" s="13">
        <f t="shared" si="0"/>
        <v>626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155</v>
      </c>
      <c r="E12" s="17">
        <v>183</v>
      </c>
      <c r="F12" s="17">
        <v>171</v>
      </c>
      <c r="G12" s="13">
        <f t="shared" si="0"/>
        <v>354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102</v>
      </c>
      <c r="E13" s="17">
        <v>130</v>
      </c>
      <c r="F13" s="17">
        <v>136</v>
      </c>
      <c r="G13" s="13">
        <f t="shared" si="0"/>
        <v>266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57</v>
      </c>
      <c r="E14" s="17">
        <v>56</v>
      </c>
      <c r="F14" s="17">
        <v>49</v>
      </c>
      <c r="G14" s="13">
        <f t="shared" si="0"/>
        <v>105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441</v>
      </c>
      <c r="E15" s="17">
        <v>349</v>
      </c>
      <c r="F15" s="17">
        <v>353</v>
      </c>
      <c r="G15" s="13">
        <f t="shared" si="0"/>
        <v>702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899</v>
      </c>
      <c r="E16" s="17">
        <v>963</v>
      </c>
      <c r="F16" s="17">
        <v>911</v>
      </c>
      <c r="G16" s="13">
        <f t="shared" si="0"/>
        <v>1874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150</v>
      </c>
      <c r="F17" s="17">
        <v>158</v>
      </c>
      <c r="G17" s="13">
        <f t="shared" si="0"/>
        <v>308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359</v>
      </c>
      <c r="E18" s="17">
        <v>358</v>
      </c>
      <c r="F18" s="17">
        <v>328</v>
      </c>
      <c r="G18" s="13">
        <f t="shared" si="0"/>
        <v>686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155</v>
      </c>
      <c r="E19" s="17">
        <v>157</v>
      </c>
      <c r="F19" s="17">
        <v>170</v>
      </c>
      <c r="G19" s="13">
        <f t="shared" si="0"/>
        <v>327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35</v>
      </c>
      <c r="F20" s="17">
        <v>31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7</v>
      </c>
      <c r="F22" s="17">
        <v>6</v>
      </c>
      <c r="G22" s="13">
        <f t="shared" si="0"/>
        <v>13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466</v>
      </c>
      <c r="E23" s="17">
        <v>467</v>
      </c>
      <c r="F23" s="17">
        <v>441</v>
      </c>
      <c r="G23" s="13">
        <f t="shared" si="0"/>
        <v>908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437</v>
      </c>
      <c r="E24" s="17">
        <v>466</v>
      </c>
      <c r="F24" s="17">
        <v>449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650</v>
      </c>
      <c r="E25" s="17">
        <v>641</v>
      </c>
      <c r="F25" s="17">
        <v>681</v>
      </c>
      <c r="G25" s="13">
        <f t="shared" si="0"/>
        <v>1322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323</v>
      </c>
      <c r="E26" s="17">
        <v>353</v>
      </c>
      <c r="F26" s="17">
        <v>372</v>
      </c>
      <c r="G26" s="13">
        <f t="shared" si="0"/>
        <v>725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356</v>
      </c>
      <c r="E27" s="17">
        <v>411</v>
      </c>
      <c r="F27" s="17">
        <v>420</v>
      </c>
      <c r="G27" s="13">
        <f t="shared" si="0"/>
        <v>831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450</v>
      </c>
      <c r="E28" s="17">
        <v>483</v>
      </c>
      <c r="F28" s="17">
        <v>505</v>
      </c>
      <c r="G28" s="13">
        <f t="shared" si="0"/>
        <v>988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2682</v>
      </c>
      <c r="E29" s="22">
        <f>SUM(E23:E28)</f>
        <v>2821</v>
      </c>
      <c r="F29" s="22">
        <f>SUM(F23:F28)</f>
        <v>2868</v>
      </c>
      <c r="G29" s="13">
        <f t="shared" si="0"/>
        <v>5689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416</v>
      </c>
      <c r="E30" s="17">
        <v>425</v>
      </c>
      <c r="F30" s="17">
        <v>434</v>
      </c>
      <c r="G30" s="13">
        <f t="shared" si="0"/>
        <v>859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524</v>
      </c>
      <c r="F31" s="17">
        <v>578</v>
      </c>
      <c r="G31" s="13">
        <f t="shared" si="0"/>
        <v>1102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442</v>
      </c>
      <c r="E32" s="17">
        <v>414</v>
      </c>
      <c r="F32" s="17">
        <v>551</v>
      </c>
      <c r="G32" s="13">
        <f t="shared" si="0"/>
        <v>965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194</v>
      </c>
      <c r="F33" s="17">
        <v>207</v>
      </c>
      <c r="G33" s="13">
        <f t="shared" si="0"/>
        <v>401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1537</v>
      </c>
      <c r="E34" s="22">
        <f>SUM(E30:E33)</f>
        <v>1557</v>
      </c>
      <c r="F34" s="22">
        <f>SUM(F30:F33)</f>
        <v>1770</v>
      </c>
      <c r="G34" s="13">
        <f t="shared" si="0"/>
        <v>3327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301</v>
      </c>
      <c r="F35" s="17">
        <v>305</v>
      </c>
      <c r="G35" s="13">
        <f t="shared" si="0"/>
        <v>606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287</v>
      </c>
      <c r="E36" s="17">
        <v>441</v>
      </c>
      <c r="F36" s="17">
        <v>447</v>
      </c>
      <c r="G36" s="13">
        <f t="shared" si="0"/>
        <v>888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433</v>
      </c>
      <c r="F37" s="17">
        <v>430</v>
      </c>
      <c r="G37" s="13">
        <f t="shared" si="0"/>
        <v>863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767</v>
      </c>
      <c r="E38" s="28">
        <f>SUM(E35:E37)</f>
        <v>1175</v>
      </c>
      <c r="F38" s="28">
        <f>SUM(F35:F37)</f>
        <v>1182</v>
      </c>
      <c r="G38" s="13">
        <f t="shared" si="0"/>
        <v>2357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147</v>
      </c>
      <c r="E39" s="31">
        <v>154</v>
      </c>
      <c r="F39" s="31">
        <v>174</v>
      </c>
      <c r="G39" s="32">
        <f t="shared" si="0"/>
        <v>328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9585</v>
      </c>
      <c r="E40" s="36">
        <f>SUM(E7:E39)-E29-E34-E38</f>
        <v>10468</v>
      </c>
      <c r="F40" s="36">
        <f>SUM(F7:F39)-F29-F34-F38</f>
        <v>10585</v>
      </c>
      <c r="G40" s="37">
        <f>SUM(G7:G39)-G29-G34-G38</f>
        <v>21053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80</v>
      </c>
      <c r="E7" s="12">
        <v>95</v>
      </c>
      <c r="F7" s="12">
        <v>81</v>
      </c>
      <c r="G7" s="13">
        <f aca="true" t="shared" si="0" ref="G7:G39">SUM(E7:F7)</f>
        <v>176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850</v>
      </c>
      <c r="E8" s="17">
        <v>947</v>
      </c>
      <c r="F8" s="17">
        <v>882</v>
      </c>
      <c r="G8" s="13">
        <f t="shared" si="0"/>
        <v>1829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326</v>
      </c>
      <c r="E9" s="17">
        <v>396</v>
      </c>
      <c r="F9" s="17">
        <v>362</v>
      </c>
      <c r="G9" s="13">
        <f t="shared" si="0"/>
        <v>758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576</v>
      </c>
      <c r="E10" s="17">
        <v>601</v>
      </c>
      <c r="F10" s="17">
        <v>680</v>
      </c>
      <c r="G10" s="13">
        <f t="shared" si="0"/>
        <v>1281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315</v>
      </c>
      <c r="E11" s="17">
        <v>348</v>
      </c>
      <c r="F11" s="17">
        <v>292</v>
      </c>
      <c r="G11" s="13">
        <f t="shared" si="0"/>
        <v>640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149</v>
      </c>
      <c r="E12" s="17">
        <v>182</v>
      </c>
      <c r="F12" s="17">
        <v>172</v>
      </c>
      <c r="G12" s="13">
        <f t="shared" si="0"/>
        <v>354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101</v>
      </c>
      <c r="E13" s="17">
        <v>127</v>
      </c>
      <c r="F13" s="17">
        <v>139</v>
      </c>
      <c r="G13" s="13">
        <f t="shared" si="0"/>
        <v>266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56</v>
      </c>
      <c r="E14" s="17">
        <v>52</v>
      </c>
      <c r="F14" s="17">
        <v>55</v>
      </c>
      <c r="G14" s="13">
        <f t="shared" si="0"/>
        <v>107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427</v>
      </c>
      <c r="E15" s="17">
        <v>345</v>
      </c>
      <c r="F15" s="17">
        <v>344</v>
      </c>
      <c r="G15" s="13">
        <f t="shared" si="0"/>
        <v>689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902</v>
      </c>
      <c r="E16" s="17">
        <v>981</v>
      </c>
      <c r="F16" s="17">
        <v>906</v>
      </c>
      <c r="G16" s="13">
        <f t="shared" si="0"/>
        <v>1887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149</v>
      </c>
      <c r="F17" s="17">
        <v>161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366</v>
      </c>
      <c r="E18" s="17">
        <v>377</v>
      </c>
      <c r="F18" s="17">
        <v>330</v>
      </c>
      <c r="G18" s="13">
        <f t="shared" si="0"/>
        <v>707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154</v>
      </c>
      <c r="E19" s="17">
        <v>160</v>
      </c>
      <c r="F19" s="17">
        <v>171</v>
      </c>
      <c r="G19" s="13">
        <f t="shared" si="0"/>
        <v>331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467</v>
      </c>
      <c r="E23" s="17">
        <v>467</v>
      </c>
      <c r="F23" s="17">
        <v>451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428</v>
      </c>
      <c r="E24" s="17">
        <v>472</v>
      </c>
      <c r="F24" s="17">
        <v>443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650</v>
      </c>
      <c r="E25" s="17">
        <v>658</v>
      </c>
      <c r="F25" s="17">
        <v>688</v>
      </c>
      <c r="G25" s="13">
        <f t="shared" si="0"/>
        <v>1346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323</v>
      </c>
      <c r="E26" s="17">
        <v>355</v>
      </c>
      <c r="F26" s="17">
        <v>371</v>
      </c>
      <c r="G26" s="13">
        <f t="shared" si="0"/>
        <v>726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417</v>
      </c>
      <c r="F27" s="17">
        <v>425</v>
      </c>
      <c r="G27" s="13">
        <f t="shared" si="0"/>
        <v>842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487</v>
      </c>
      <c r="F28" s="17">
        <v>511</v>
      </c>
      <c r="G28" s="13">
        <f t="shared" si="0"/>
        <v>998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2679</v>
      </c>
      <c r="E29" s="22">
        <f>SUM(E23:E28)</f>
        <v>2856</v>
      </c>
      <c r="F29" s="22">
        <f>SUM(F23:F28)</f>
        <v>2889</v>
      </c>
      <c r="G29" s="13">
        <f t="shared" si="0"/>
        <v>5745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429</v>
      </c>
      <c r="F30" s="17">
        <v>428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488</v>
      </c>
      <c r="E31" s="17">
        <v>524</v>
      </c>
      <c r="F31" s="17">
        <v>571</v>
      </c>
      <c r="G31" s="13">
        <f t="shared" si="0"/>
        <v>1095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440</v>
      </c>
      <c r="E32" s="17">
        <v>412</v>
      </c>
      <c r="F32" s="17">
        <v>553</v>
      </c>
      <c r="G32" s="13">
        <f t="shared" si="0"/>
        <v>965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193</v>
      </c>
      <c r="E33" s="17">
        <v>198</v>
      </c>
      <c r="F33" s="17">
        <v>218</v>
      </c>
      <c r="G33" s="13">
        <f t="shared" si="0"/>
        <v>416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1539</v>
      </c>
      <c r="E34" s="22">
        <f>SUM(E30:E33)</f>
        <v>1563</v>
      </c>
      <c r="F34" s="22">
        <f>SUM(F30:F33)</f>
        <v>1770</v>
      </c>
      <c r="G34" s="13">
        <f t="shared" si="0"/>
        <v>3333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194</v>
      </c>
      <c r="E35" s="17">
        <v>294</v>
      </c>
      <c r="F35" s="17">
        <v>300</v>
      </c>
      <c r="G35" s="13">
        <f t="shared" si="0"/>
        <v>594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280</v>
      </c>
      <c r="E36" s="17">
        <v>432</v>
      </c>
      <c r="F36" s="17">
        <v>437</v>
      </c>
      <c r="G36" s="13">
        <f t="shared" si="0"/>
        <v>869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436</v>
      </c>
      <c r="F37" s="17">
        <v>434</v>
      </c>
      <c r="G37" s="13">
        <f t="shared" si="0"/>
        <v>870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756</v>
      </c>
      <c r="E38" s="28">
        <f>SUM(E35:E37)</f>
        <v>1162</v>
      </c>
      <c r="F38" s="28">
        <f>SUM(F35:F37)</f>
        <v>1171</v>
      </c>
      <c r="G38" s="13">
        <f t="shared" si="0"/>
        <v>2333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156</v>
      </c>
      <c r="F39" s="31">
        <v>166</v>
      </c>
      <c r="G39" s="32">
        <f t="shared" si="0"/>
        <v>322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9587</v>
      </c>
      <c r="E40" s="36">
        <f>SUM(E7:E39)-E29-E34-E38</f>
        <v>10546</v>
      </c>
      <c r="F40" s="36">
        <f>SUM(F7:F39)-F29-F34-F38</f>
        <v>10609</v>
      </c>
      <c r="G40" s="37">
        <f>SUM(G7:G39)-G29-G34-G38</f>
        <v>21155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G40" sqref="G4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44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97</v>
      </c>
      <c r="F7" s="12">
        <v>81</v>
      </c>
      <c r="G7" s="13">
        <f aca="true" t="shared" si="0" ref="G7:G39">SUM(E7:F7)</f>
        <v>178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849</v>
      </c>
      <c r="E8" s="17">
        <v>946</v>
      </c>
      <c r="F8" s="17">
        <v>883</v>
      </c>
      <c r="G8" s="13">
        <f t="shared" si="0"/>
        <v>1829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323</v>
      </c>
      <c r="E9" s="17">
        <v>395</v>
      </c>
      <c r="F9" s="17">
        <v>356</v>
      </c>
      <c r="G9" s="13">
        <f t="shared" si="0"/>
        <v>751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577</v>
      </c>
      <c r="E10" s="17">
        <v>603</v>
      </c>
      <c r="F10" s="17">
        <v>677</v>
      </c>
      <c r="G10" s="13">
        <f t="shared" si="0"/>
        <v>1280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311</v>
      </c>
      <c r="E11" s="17">
        <v>346</v>
      </c>
      <c r="F11" s="17">
        <v>289</v>
      </c>
      <c r="G11" s="13">
        <f t="shared" si="0"/>
        <v>635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151</v>
      </c>
      <c r="E12" s="17">
        <v>183</v>
      </c>
      <c r="F12" s="17">
        <v>172</v>
      </c>
      <c r="G12" s="13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100</v>
      </c>
      <c r="E13" s="17">
        <v>127</v>
      </c>
      <c r="F13" s="17">
        <v>137</v>
      </c>
      <c r="G13" s="13">
        <f t="shared" si="0"/>
        <v>264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56</v>
      </c>
      <c r="E14" s="17">
        <v>52</v>
      </c>
      <c r="F14" s="17">
        <v>55</v>
      </c>
      <c r="G14" s="13">
        <f t="shared" si="0"/>
        <v>107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429</v>
      </c>
      <c r="E15" s="17">
        <v>347</v>
      </c>
      <c r="F15" s="17">
        <v>346</v>
      </c>
      <c r="G15" s="13">
        <f t="shared" si="0"/>
        <v>693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901</v>
      </c>
      <c r="E16" s="17">
        <v>980</v>
      </c>
      <c r="F16" s="17">
        <v>907</v>
      </c>
      <c r="G16" s="13">
        <f t="shared" si="0"/>
        <v>1887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149</v>
      </c>
      <c r="F17" s="17">
        <v>161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363</v>
      </c>
      <c r="E18" s="17">
        <v>375</v>
      </c>
      <c r="F18" s="17">
        <v>329</v>
      </c>
      <c r="G18" s="13">
        <f t="shared" si="0"/>
        <v>704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154</v>
      </c>
      <c r="E19" s="17">
        <v>159</v>
      </c>
      <c r="F19" s="17">
        <v>170</v>
      </c>
      <c r="G19" s="13">
        <f t="shared" si="0"/>
        <v>329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465</v>
      </c>
      <c r="E23" s="17">
        <v>469</v>
      </c>
      <c r="F23" s="17">
        <v>449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431</v>
      </c>
      <c r="E24" s="17">
        <v>472</v>
      </c>
      <c r="F24" s="17">
        <v>444</v>
      </c>
      <c r="G24" s="13">
        <f t="shared" si="0"/>
        <v>916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652</v>
      </c>
      <c r="E25" s="17">
        <v>656</v>
      </c>
      <c r="F25" s="17">
        <v>691</v>
      </c>
      <c r="G25" s="13">
        <f t="shared" si="0"/>
        <v>1347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325</v>
      </c>
      <c r="E26" s="17">
        <v>356</v>
      </c>
      <c r="F26" s="17">
        <v>371</v>
      </c>
      <c r="G26" s="13">
        <f t="shared" si="0"/>
        <v>727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418</v>
      </c>
      <c r="F27" s="17">
        <v>427</v>
      </c>
      <c r="G27" s="13">
        <f t="shared" si="0"/>
        <v>845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491</v>
      </c>
      <c r="F28" s="17">
        <v>512</v>
      </c>
      <c r="G28" s="13">
        <f t="shared" si="0"/>
        <v>1003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2686</v>
      </c>
      <c r="E29" s="22">
        <f>SUM(E23:E28)</f>
        <v>2862</v>
      </c>
      <c r="F29" s="22">
        <f>SUM(F23:F28)</f>
        <v>2894</v>
      </c>
      <c r="G29" s="13">
        <f t="shared" si="0"/>
        <v>5756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429</v>
      </c>
      <c r="F30" s="17">
        <v>431</v>
      </c>
      <c r="G30" s="13">
        <f t="shared" si="0"/>
        <v>860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528</v>
      </c>
      <c r="F31" s="17">
        <v>572</v>
      </c>
      <c r="G31" s="13">
        <f t="shared" si="0"/>
        <v>1100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435</v>
      </c>
      <c r="E32" s="17">
        <v>409</v>
      </c>
      <c r="F32" s="17">
        <v>544</v>
      </c>
      <c r="G32" s="13">
        <f t="shared" si="0"/>
        <v>953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194</v>
      </c>
      <c r="F33" s="17">
        <v>216</v>
      </c>
      <c r="G33" s="13">
        <f t="shared" si="0"/>
        <v>410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1534</v>
      </c>
      <c r="E34" s="22">
        <f>SUM(E30:E33)</f>
        <v>1560</v>
      </c>
      <c r="F34" s="22">
        <f>SUM(F30:F33)</f>
        <v>1763</v>
      </c>
      <c r="G34" s="13">
        <f t="shared" si="0"/>
        <v>3323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195</v>
      </c>
      <c r="E35" s="17">
        <v>297</v>
      </c>
      <c r="F35" s="17">
        <v>301</v>
      </c>
      <c r="G35" s="13">
        <f t="shared" si="0"/>
        <v>598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278</v>
      </c>
      <c r="E36" s="17">
        <v>430</v>
      </c>
      <c r="F36" s="17">
        <v>438</v>
      </c>
      <c r="G36" s="13">
        <f t="shared" si="0"/>
        <v>868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436</v>
      </c>
      <c r="F37" s="17">
        <v>434</v>
      </c>
      <c r="G37" s="13">
        <f t="shared" si="0"/>
        <v>870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755</v>
      </c>
      <c r="E38" s="28">
        <f>SUM(E35:E37)</f>
        <v>1163</v>
      </c>
      <c r="F38" s="28">
        <f>SUM(F35:F37)</f>
        <v>1173</v>
      </c>
      <c r="G38" s="13">
        <f t="shared" si="0"/>
        <v>2336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156</v>
      </c>
      <c r="F39" s="31">
        <v>167</v>
      </c>
      <c r="G39" s="32">
        <f t="shared" si="0"/>
        <v>323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9580</v>
      </c>
      <c r="E40" s="36">
        <f>SUM(E7:E39)-E29-E34-E38</f>
        <v>10549</v>
      </c>
      <c r="F40" s="36">
        <f>SUM(F7:F39)-F29-F34-F38</f>
        <v>10598</v>
      </c>
      <c r="G40" s="37">
        <f>SUM(G7:G39)-G29-G34-G38</f>
        <v>21147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45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96</v>
      </c>
      <c r="F7" s="12">
        <v>79</v>
      </c>
      <c r="G7" s="13">
        <f aca="true" t="shared" si="0" ref="G7:G39">SUM(E7:F7)</f>
        <v>175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846</v>
      </c>
      <c r="E8" s="17">
        <v>945</v>
      </c>
      <c r="F8" s="17">
        <v>885</v>
      </c>
      <c r="G8" s="13">
        <f t="shared" si="0"/>
        <v>1830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324</v>
      </c>
      <c r="E9" s="17">
        <v>394</v>
      </c>
      <c r="F9" s="17">
        <v>355</v>
      </c>
      <c r="G9" s="13">
        <f t="shared" si="0"/>
        <v>749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574</v>
      </c>
      <c r="E10" s="17">
        <v>599</v>
      </c>
      <c r="F10" s="17">
        <v>676</v>
      </c>
      <c r="G10" s="13">
        <f t="shared" si="0"/>
        <v>1275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311</v>
      </c>
      <c r="E11" s="17">
        <v>347</v>
      </c>
      <c r="F11" s="17">
        <v>288</v>
      </c>
      <c r="G11" s="13">
        <f t="shared" si="0"/>
        <v>635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152</v>
      </c>
      <c r="E12" s="17">
        <v>182</v>
      </c>
      <c r="F12" s="17">
        <v>171</v>
      </c>
      <c r="G12" s="13">
        <f t="shared" si="0"/>
        <v>353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102</v>
      </c>
      <c r="E13" s="17">
        <v>131</v>
      </c>
      <c r="F13" s="17">
        <v>140</v>
      </c>
      <c r="G13" s="13">
        <f t="shared" si="0"/>
        <v>271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56</v>
      </c>
      <c r="E14" s="17">
        <v>52</v>
      </c>
      <c r="F14" s="17">
        <v>55</v>
      </c>
      <c r="G14" s="13">
        <f t="shared" si="0"/>
        <v>107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438</v>
      </c>
      <c r="E15" s="17">
        <v>351</v>
      </c>
      <c r="F15" s="17">
        <v>353</v>
      </c>
      <c r="G15" s="13">
        <f t="shared" si="0"/>
        <v>704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906</v>
      </c>
      <c r="E16" s="17">
        <v>981</v>
      </c>
      <c r="F16" s="17">
        <v>906</v>
      </c>
      <c r="G16" s="13">
        <f t="shared" si="0"/>
        <v>1887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149</v>
      </c>
      <c r="F17" s="17">
        <v>161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361</v>
      </c>
      <c r="E18" s="17">
        <v>372</v>
      </c>
      <c r="F18" s="17">
        <v>328</v>
      </c>
      <c r="G18" s="13">
        <f t="shared" si="0"/>
        <v>700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162</v>
      </c>
      <c r="F19" s="17">
        <v>171</v>
      </c>
      <c r="G19" s="13">
        <f t="shared" si="0"/>
        <v>333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467</v>
      </c>
      <c r="E23" s="17">
        <v>471</v>
      </c>
      <c r="F23" s="17">
        <v>449</v>
      </c>
      <c r="G23" s="13">
        <f t="shared" si="0"/>
        <v>920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427</v>
      </c>
      <c r="E24" s="17">
        <v>467</v>
      </c>
      <c r="F24" s="17">
        <v>443</v>
      </c>
      <c r="G24" s="13">
        <f t="shared" si="0"/>
        <v>910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652</v>
      </c>
      <c r="E25" s="17">
        <v>653</v>
      </c>
      <c r="F25" s="17">
        <v>688</v>
      </c>
      <c r="G25" s="13">
        <f t="shared" si="0"/>
        <v>1341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325</v>
      </c>
      <c r="E26" s="17">
        <v>355</v>
      </c>
      <c r="F26" s="17">
        <v>371</v>
      </c>
      <c r="G26" s="13">
        <f t="shared" si="0"/>
        <v>726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420</v>
      </c>
      <c r="F27" s="17">
        <v>426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490</v>
      </c>
      <c r="F28" s="17">
        <v>511</v>
      </c>
      <c r="G28" s="13">
        <f t="shared" si="0"/>
        <v>1001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2683</v>
      </c>
      <c r="E29" s="22">
        <f>SUM(E23:E28)</f>
        <v>2856</v>
      </c>
      <c r="F29" s="22">
        <f>SUM(F23:F28)</f>
        <v>2888</v>
      </c>
      <c r="G29" s="13">
        <f t="shared" si="0"/>
        <v>5744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431</v>
      </c>
      <c r="F30" s="17">
        <v>432</v>
      </c>
      <c r="G30" s="13">
        <f t="shared" si="0"/>
        <v>863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491</v>
      </c>
      <c r="E31" s="17">
        <v>527</v>
      </c>
      <c r="F31" s="17">
        <v>573</v>
      </c>
      <c r="G31" s="13">
        <f t="shared" si="0"/>
        <v>1100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435</v>
      </c>
      <c r="E32" s="17">
        <v>412</v>
      </c>
      <c r="F32" s="17">
        <v>545</v>
      </c>
      <c r="G32" s="13">
        <f t="shared" si="0"/>
        <v>957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195</v>
      </c>
      <c r="F33" s="17">
        <v>213</v>
      </c>
      <c r="G33" s="13">
        <f t="shared" si="0"/>
        <v>408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1533</v>
      </c>
      <c r="E34" s="22">
        <f>SUM(E30:E33)</f>
        <v>1565</v>
      </c>
      <c r="F34" s="22">
        <f>SUM(F30:F33)</f>
        <v>1763</v>
      </c>
      <c r="G34" s="13">
        <f>SUM(G30:G33)</f>
        <v>3328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196</v>
      </c>
      <c r="E35" s="17">
        <v>298</v>
      </c>
      <c r="F35" s="17">
        <v>300</v>
      </c>
      <c r="G35" s="13">
        <f t="shared" si="0"/>
        <v>598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281</v>
      </c>
      <c r="E36" s="17">
        <v>434</v>
      </c>
      <c r="F36" s="17">
        <v>439</v>
      </c>
      <c r="G36" s="13">
        <f t="shared" si="0"/>
        <v>873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435</v>
      </c>
      <c r="F37" s="17">
        <v>434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759</v>
      </c>
      <c r="E38" s="28">
        <f>SUM(E35:E37)</f>
        <v>1167</v>
      </c>
      <c r="F38" s="28">
        <f>SUM(F35:F37)</f>
        <v>1173</v>
      </c>
      <c r="G38" s="13">
        <f t="shared" si="0"/>
        <v>2340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156</v>
      </c>
      <c r="F39" s="31">
        <v>168</v>
      </c>
      <c r="G39" s="32">
        <f t="shared" si="0"/>
        <v>324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9593</v>
      </c>
      <c r="E40" s="36">
        <f>SUM(E7:E39)-E29-E34-E38</f>
        <v>10554</v>
      </c>
      <c r="F40" s="36">
        <f>SUM(F7:F39)-F29-F34-F38</f>
        <v>10598</v>
      </c>
      <c r="G40" s="37">
        <f>SUM(G7:G39)-G29-G34-G38</f>
        <v>21152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M4" sqref="M4:M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46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81</v>
      </c>
      <c r="E7" s="12">
        <v>96</v>
      </c>
      <c r="F7" s="12">
        <v>78</v>
      </c>
      <c r="G7" s="13">
        <f aca="true" t="shared" si="0" ref="G7:G39">SUM(E7:F7)</f>
        <v>174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851</v>
      </c>
      <c r="E8" s="17">
        <v>949</v>
      </c>
      <c r="F8" s="17">
        <v>885</v>
      </c>
      <c r="G8" s="13">
        <f t="shared" si="0"/>
        <v>1834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323</v>
      </c>
      <c r="E9" s="17">
        <v>392</v>
      </c>
      <c r="F9" s="17">
        <v>355</v>
      </c>
      <c r="G9" s="13">
        <f t="shared" si="0"/>
        <v>747</v>
      </c>
      <c r="I9" s="1"/>
      <c r="J9" s="1"/>
      <c r="K9" s="1" t="s">
        <v>54</v>
      </c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575</v>
      </c>
      <c r="E10" s="17">
        <v>600</v>
      </c>
      <c r="F10" s="17">
        <v>678</v>
      </c>
      <c r="G10" s="13">
        <f t="shared" si="0"/>
        <v>1278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310</v>
      </c>
      <c r="E11" s="17">
        <v>347</v>
      </c>
      <c r="F11" s="17">
        <v>287</v>
      </c>
      <c r="G11" s="13">
        <f t="shared" si="0"/>
        <v>634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152</v>
      </c>
      <c r="E12" s="17">
        <v>182</v>
      </c>
      <c r="F12" s="17">
        <v>171</v>
      </c>
      <c r="G12" s="13">
        <f t="shared" si="0"/>
        <v>353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102</v>
      </c>
      <c r="E13" s="17">
        <v>131</v>
      </c>
      <c r="F13" s="17">
        <v>140</v>
      </c>
      <c r="G13" s="13">
        <f t="shared" si="0"/>
        <v>271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54</v>
      </c>
      <c r="E14" s="17">
        <v>51</v>
      </c>
      <c r="F14" s="17">
        <v>54</v>
      </c>
      <c r="G14" s="13">
        <f t="shared" si="0"/>
        <v>105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436</v>
      </c>
      <c r="E15" s="17">
        <v>346</v>
      </c>
      <c r="F15" s="17">
        <v>351</v>
      </c>
      <c r="G15" s="13">
        <f t="shared" si="0"/>
        <v>697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907</v>
      </c>
      <c r="E16" s="17">
        <v>981</v>
      </c>
      <c r="F16" s="17">
        <v>907</v>
      </c>
      <c r="G16" s="13">
        <f t="shared" si="0"/>
        <v>1888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151</v>
      </c>
      <c r="F17" s="17">
        <v>162</v>
      </c>
      <c r="G17" s="13">
        <f t="shared" si="0"/>
        <v>313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362</v>
      </c>
      <c r="E18" s="17">
        <v>371</v>
      </c>
      <c r="F18" s="17">
        <v>328</v>
      </c>
      <c r="G18" s="13">
        <f t="shared" si="0"/>
        <v>699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161</v>
      </c>
      <c r="F19" s="17">
        <v>171</v>
      </c>
      <c r="G19" s="13">
        <f t="shared" si="0"/>
        <v>332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468</v>
      </c>
      <c r="E23" s="17">
        <v>473</v>
      </c>
      <c r="F23" s="17">
        <v>449</v>
      </c>
      <c r="G23" s="13">
        <f t="shared" si="0"/>
        <v>922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432</v>
      </c>
      <c r="E24" s="17">
        <v>469</v>
      </c>
      <c r="F24" s="17">
        <v>446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652</v>
      </c>
      <c r="E25" s="17">
        <v>653</v>
      </c>
      <c r="F25" s="17">
        <v>688</v>
      </c>
      <c r="G25" s="13">
        <f t="shared" si="0"/>
        <v>1341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326</v>
      </c>
      <c r="E26" s="17">
        <v>357</v>
      </c>
      <c r="F26" s="17">
        <v>372</v>
      </c>
      <c r="G26" s="13">
        <f t="shared" si="0"/>
        <v>729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418</v>
      </c>
      <c r="F27" s="17">
        <v>425</v>
      </c>
      <c r="G27" s="13">
        <f t="shared" si="0"/>
        <v>843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492</v>
      </c>
      <c r="F28" s="17">
        <v>512</v>
      </c>
      <c r="G28" s="13">
        <f t="shared" si="0"/>
        <v>1004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2689</v>
      </c>
      <c r="E29" s="22">
        <f>SUM(E23:E28)</f>
        <v>2862</v>
      </c>
      <c r="F29" s="22">
        <f>SUM(F23:F28)</f>
        <v>2892</v>
      </c>
      <c r="G29" s="13">
        <f t="shared" si="0"/>
        <v>5754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432</v>
      </c>
      <c r="F30" s="17">
        <v>432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491</v>
      </c>
      <c r="E31" s="17">
        <v>529</v>
      </c>
      <c r="F31" s="17">
        <v>575</v>
      </c>
      <c r="G31" s="13">
        <f t="shared" si="0"/>
        <v>1104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434</v>
      </c>
      <c r="E32" s="17">
        <v>410</v>
      </c>
      <c r="F32" s="17">
        <v>541</v>
      </c>
      <c r="G32" s="13">
        <f t="shared" si="0"/>
        <v>951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196</v>
      </c>
      <c r="F33" s="17">
        <v>213</v>
      </c>
      <c r="G33" s="13">
        <f t="shared" si="0"/>
        <v>409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1531</v>
      </c>
      <c r="E34" s="22">
        <f>SUM(E30:E33)</f>
        <v>1567</v>
      </c>
      <c r="F34" s="22">
        <f>SUM(F30:F33)</f>
        <v>1761</v>
      </c>
      <c r="G34" s="13">
        <f t="shared" si="0"/>
        <v>3328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197</v>
      </c>
      <c r="E35" s="17">
        <v>300</v>
      </c>
      <c r="F35" s="17">
        <v>302</v>
      </c>
      <c r="G35" s="13">
        <f t="shared" si="0"/>
        <v>602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282</v>
      </c>
      <c r="E36" s="17">
        <v>435</v>
      </c>
      <c r="F36" s="17">
        <v>441</v>
      </c>
      <c r="G36" s="13">
        <f t="shared" si="0"/>
        <v>876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434</v>
      </c>
      <c r="F37" s="17">
        <v>435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761</v>
      </c>
      <c r="E38" s="28">
        <f>SUM(E35:E37)</f>
        <v>1169</v>
      </c>
      <c r="F38" s="28">
        <f>SUM(F35:F37)</f>
        <v>1178</v>
      </c>
      <c r="G38" s="13">
        <f t="shared" si="0"/>
        <v>2347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154</v>
      </c>
      <c r="E39" s="31">
        <v>161</v>
      </c>
      <c r="F39" s="31">
        <v>176</v>
      </c>
      <c r="G39" s="32">
        <f t="shared" si="0"/>
        <v>337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9604</v>
      </c>
      <c r="E40" s="36">
        <f>SUM(E7:E39)-E29-E34-E38</f>
        <v>10566</v>
      </c>
      <c r="F40" s="36">
        <f>SUM(F7:F39)-F29-F34-F38</f>
        <v>10612</v>
      </c>
      <c r="G40" s="37">
        <f>SUM(G7:G39)-G29-G34-G38</f>
        <v>21178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L35" sqref="L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47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81</v>
      </c>
      <c r="E7" s="12">
        <v>94</v>
      </c>
      <c r="F7" s="12">
        <v>77</v>
      </c>
      <c r="G7" s="13">
        <f aca="true" t="shared" si="0" ref="G7:G39">SUM(E7:F7)</f>
        <v>171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856</v>
      </c>
      <c r="E8" s="17">
        <v>955</v>
      </c>
      <c r="F8" s="17">
        <v>892</v>
      </c>
      <c r="G8" s="13">
        <f t="shared" si="0"/>
        <v>1847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327</v>
      </c>
      <c r="E9" s="17">
        <v>395</v>
      </c>
      <c r="F9" s="17">
        <v>356</v>
      </c>
      <c r="G9" s="13">
        <f t="shared" si="0"/>
        <v>751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575</v>
      </c>
      <c r="E10" s="17">
        <v>600</v>
      </c>
      <c r="F10" s="17">
        <v>676</v>
      </c>
      <c r="G10" s="13">
        <f t="shared" si="0"/>
        <v>1276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307</v>
      </c>
      <c r="E11" s="17">
        <v>346</v>
      </c>
      <c r="F11" s="17">
        <v>285</v>
      </c>
      <c r="G11" s="13">
        <f t="shared" si="0"/>
        <v>631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151</v>
      </c>
      <c r="E12" s="17">
        <v>181</v>
      </c>
      <c r="F12" s="17">
        <v>170</v>
      </c>
      <c r="G12" s="13">
        <f t="shared" si="0"/>
        <v>351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102</v>
      </c>
      <c r="E13" s="17">
        <v>130</v>
      </c>
      <c r="F13" s="17">
        <v>140</v>
      </c>
      <c r="G13" s="13">
        <f t="shared" si="0"/>
        <v>270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54</v>
      </c>
      <c r="E14" s="17">
        <v>51</v>
      </c>
      <c r="F14" s="17">
        <v>54</v>
      </c>
      <c r="G14" s="13">
        <f t="shared" si="0"/>
        <v>105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433</v>
      </c>
      <c r="E15" s="17">
        <v>350</v>
      </c>
      <c r="F15" s="17">
        <v>342</v>
      </c>
      <c r="G15" s="13">
        <f t="shared" si="0"/>
        <v>692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912</v>
      </c>
      <c r="E16" s="17">
        <v>979</v>
      </c>
      <c r="F16" s="17">
        <v>913</v>
      </c>
      <c r="G16" s="13">
        <f t="shared" si="0"/>
        <v>1892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154</v>
      </c>
      <c r="F17" s="17">
        <v>164</v>
      </c>
      <c r="G17" s="13">
        <f t="shared" si="0"/>
        <v>318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362</v>
      </c>
      <c r="E18" s="17">
        <v>372</v>
      </c>
      <c r="F18" s="17">
        <v>326</v>
      </c>
      <c r="G18" s="13">
        <f t="shared" si="0"/>
        <v>698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161</v>
      </c>
      <c r="F19" s="17">
        <v>172</v>
      </c>
      <c r="G19" s="13">
        <f t="shared" si="0"/>
        <v>333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6</v>
      </c>
      <c r="F22" s="17">
        <v>6</v>
      </c>
      <c r="G22" s="13">
        <f t="shared" si="0"/>
        <v>12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471</v>
      </c>
      <c r="E23" s="17">
        <v>470</v>
      </c>
      <c r="F23" s="17">
        <v>448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431</v>
      </c>
      <c r="E24" s="17">
        <v>464</v>
      </c>
      <c r="F24" s="17">
        <v>447</v>
      </c>
      <c r="G24" s="13">
        <f t="shared" si="0"/>
        <v>911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648</v>
      </c>
      <c r="E25" s="17">
        <v>648</v>
      </c>
      <c r="F25" s="17">
        <v>686</v>
      </c>
      <c r="G25" s="13">
        <f t="shared" si="0"/>
        <v>1334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326</v>
      </c>
      <c r="E26" s="17">
        <v>357</v>
      </c>
      <c r="F26" s="17">
        <v>372</v>
      </c>
      <c r="G26" s="13">
        <f t="shared" si="0"/>
        <v>729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416</v>
      </c>
      <c r="F27" s="17">
        <v>425</v>
      </c>
      <c r="G27" s="13">
        <f t="shared" si="0"/>
        <v>841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492</v>
      </c>
      <c r="F28" s="17">
        <v>510</v>
      </c>
      <c r="G28" s="13">
        <f t="shared" si="0"/>
        <v>1002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2687</v>
      </c>
      <c r="E29" s="22">
        <f>SUM(E23:E28)</f>
        <v>2847</v>
      </c>
      <c r="F29" s="22">
        <f>SUM(F23:F28)</f>
        <v>2888</v>
      </c>
      <c r="G29" s="13">
        <f t="shared" si="0"/>
        <v>5735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416</v>
      </c>
      <c r="E30" s="17">
        <v>432</v>
      </c>
      <c r="F30" s="17">
        <v>429</v>
      </c>
      <c r="G30" s="13">
        <f t="shared" si="0"/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527</v>
      </c>
      <c r="F31" s="17">
        <v>574</v>
      </c>
      <c r="G31" s="13">
        <f t="shared" si="0"/>
        <v>1101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430</v>
      </c>
      <c r="E32" s="17">
        <v>405</v>
      </c>
      <c r="F32" s="17">
        <v>536</v>
      </c>
      <c r="G32" s="13">
        <f t="shared" si="0"/>
        <v>941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188</v>
      </c>
      <c r="E33" s="17">
        <v>196</v>
      </c>
      <c r="F33" s="17">
        <v>211</v>
      </c>
      <c r="G33" s="13">
        <f t="shared" si="0"/>
        <v>407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1524</v>
      </c>
      <c r="E34" s="22">
        <f>SUM(E30:E33)</f>
        <v>1560</v>
      </c>
      <c r="F34" s="22">
        <f>SUM(F30:F33)</f>
        <v>1750</v>
      </c>
      <c r="G34" s="13">
        <f t="shared" si="0"/>
        <v>3310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301</v>
      </c>
      <c r="F35" s="17">
        <v>305</v>
      </c>
      <c r="G35" s="13">
        <f t="shared" si="0"/>
        <v>606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285</v>
      </c>
      <c r="E36" s="17">
        <v>438</v>
      </c>
      <c r="F36" s="17">
        <v>441</v>
      </c>
      <c r="G36" s="13">
        <f t="shared" si="0"/>
        <v>879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434</v>
      </c>
      <c r="F37" s="17">
        <v>435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765</v>
      </c>
      <c r="E38" s="28">
        <f>SUM(E35:E37)</f>
        <v>1173</v>
      </c>
      <c r="F38" s="28">
        <f>SUM(F35:F37)</f>
        <v>1181</v>
      </c>
      <c r="G38" s="13">
        <f t="shared" si="0"/>
        <v>2354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153</v>
      </c>
      <c r="E39" s="31">
        <v>159</v>
      </c>
      <c r="F39" s="31">
        <v>176</v>
      </c>
      <c r="G39" s="32">
        <f t="shared" si="0"/>
        <v>335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9610</v>
      </c>
      <c r="E40" s="36">
        <f>SUM(E7:E39)-E29-E34-E38</f>
        <v>10557</v>
      </c>
      <c r="F40" s="36">
        <f>SUM(F7:F39)-F29-F34-F38</f>
        <v>10601</v>
      </c>
      <c r="G40" s="37">
        <f>SUM(G7:G39)-G29-G34-G38</f>
        <v>21158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48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81</v>
      </c>
      <c r="E7" s="12">
        <v>95</v>
      </c>
      <c r="F7" s="12">
        <v>80</v>
      </c>
      <c r="G7" s="13">
        <f aca="true" t="shared" si="0" ref="G7:G39">SUM(E7:F7)</f>
        <v>175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864</v>
      </c>
      <c r="E8" s="17">
        <v>963</v>
      </c>
      <c r="F8" s="17">
        <v>892</v>
      </c>
      <c r="G8" s="13">
        <f t="shared" si="0"/>
        <v>1855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327</v>
      </c>
      <c r="E9" s="17">
        <v>396</v>
      </c>
      <c r="F9" s="17">
        <v>357</v>
      </c>
      <c r="G9" s="13">
        <f t="shared" si="0"/>
        <v>753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575</v>
      </c>
      <c r="E10" s="17">
        <v>596</v>
      </c>
      <c r="F10" s="17">
        <v>676</v>
      </c>
      <c r="G10" s="13">
        <f t="shared" si="0"/>
        <v>1272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308</v>
      </c>
      <c r="E11" s="17">
        <v>346</v>
      </c>
      <c r="F11" s="17">
        <v>283</v>
      </c>
      <c r="G11" s="13">
        <f t="shared" si="0"/>
        <v>629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151</v>
      </c>
      <c r="E12" s="17">
        <v>181</v>
      </c>
      <c r="F12" s="17">
        <v>168</v>
      </c>
      <c r="G12" s="13">
        <f t="shared" si="0"/>
        <v>349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101</v>
      </c>
      <c r="E13" s="17">
        <v>130</v>
      </c>
      <c r="F13" s="17">
        <v>138</v>
      </c>
      <c r="G13" s="13">
        <f t="shared" si="0"/>
        <v>268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53</v>
      </c>
      <c r="E14" s="17">
        <v>52</v>
      </c>
      <c r="F14" s="17">
        <v>52</v>
      </c>
      <c r="G14" s="13">
        <f t="shared" si="0"/>
        <v>104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433</v>
      </c>
      <c r="E15" s="17">
        <v>343</v>
      </c>
      <c r="F15" s="17">
        <v>345</v>
      </c>
      <c r="G15" s="13">
        <f t="shared" si="0"/>
        <v>688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910</v>
      </c>
      <c r="E16" s="17">
        <v>976</v>
      </c>
      <c r="F16" s="17">
        <v>913</v>
      </c>
      <c r="G16" s="13">
        <f t="shared" si="0"/>
        <v>1889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151</v>
      </c>
      <c r="F17" s="17">
        <v>163</v>
      </c>
      <c r="G17" s="13">
        <f t="shared" si="0"/>
        <v>314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357</v>
      </c>
      <c r="E18" s="17">
        <v>364</v>
      </c>
      <c r="F18" s="17">
        <v>319</v>
      </c>
      <c r="G18" s="13">
        <f t="shared" si="0"/>
        <v>683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156</v>
      </c>
      <c r="E19" s="17">
        <v>160</v>
      </c>
      <c r="F19" s="17">
        <v>170</v>
      </c>
      <c r="G19" s="13">
        <f t="shared" si="0"/>
        <v>330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6</v>
      </c>
      <c r="F22" s="17">
        <v>6</v>
      </c>
      <c r="G22" s="13">
        <f t="shared" si="0"/>
        <v>12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469</v>
      </c>
      <c r="E23" s="17">
        <v>473</v>
      </c>
      <c r="F23" s="17">
        <v>444</v>
      </c>
      <c r="G23" s="13">
        <f t="shared" si="0"/>
        <v>917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432</v>
      </c>
      <c r="E24" s="17">
        <v>464</v>
      </c>
      <c r="F24" s="17">
        <v>447</v>
      </c>
      <c r="G24" s="13">
        <f t="shared" si="0"/>
        <v>911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654</v>
      </c>
      <c r="E25" s="17">
        <v>649</v>
      </c>
      <c r="F25" s="17">
        <v>691</v>
      </c>
      <c r="G25" s="13">
        <f t="shared" si="0"/>
        <v>1340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324</v>
      </c>
      <c r="E26" s="17">
        <v>357</v>
      </c>
      <c r="F26" s="17">
        <v>369</v>
      </c>
      <c r="G26" s="13">
        <f t="shared" si="0"/>
        <v>726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414</v>
      </c>
      <c r="F27" s="17">
        <v>426</v>
      </c>
      <c r="G27" s="13">
        <f t="shared" si="0"/>
        <v>840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493</v>
      </c>
      <c r="F28" s="17">
        <v>509</v>
      </c>
      <c r="G28" s="13">
        <f t="shared" si="0"/>
        <v>1002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2690</v>
      </c>
      <c r="E29" s="22">
        <f>SUM(E23:E28)</f>
        <v>2850</v>
      </c>
      <c r="F29" s="22">
        <f>SUM(F23:F28)</f>
        <v>2886</v>
      </c>
      <c r="G29" s="13">
        <f t="shared" si="0"/>
        <v>5736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414</v>
      </c>
      <c r="E30" s="17">
        <v>430</v>
      </c>
      <c r="F30" s="17">
        <v>427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489</v>
      </c>
      <c r="E31" s="17">
        <v>526</v>
      </c>
      <c r="F31" s="17">
        <v>575</v>
      </c>
      <c r="G31" s="13">
        <f t="shared" si="0"/>
        <v>1101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433</v>
      </c>
      <c r="E32" s="17">
        <v>411</v>
      </c>
      <c r="F32" s="17">
        <v>543</v>
      </c>
      <c r="G32" s="13">
        <f t="shared" si="0"/>
        <v>954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196</v>
      </c>
      <c r="F33" s="17">
        <v>210</v>
      </c>
      <c r="G33" s="13">
        <f t="shared" si="0"/>
        <v>406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1525</v>
      </c>
      <c r="E34" s="22">
        <f>SUM(E30:E33)</f>
        <v>1563</v>
      </c>
      <c r="F34" s="22">
        <f>SUM(F30:F33)</f>
        <v>1755</v>
      </c>
      <c r="G34" s="13">
        <f t="shared" si="0"/>
        <v>3318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199</v>
      </c>
      <c r="E35" s="17">
        <v>301</v>
      </c>
      <c r="F35" s="17">
        <v>306</v>
      </c>
      <c r="G35" s="13">
        <f t="shared" si="0"/>
        <v>607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438</v>
      </c>
      <c r="F36" s="17">
        <v>444</v>
      </c>
      <c r="G36" s="13">
        <f t="shared" si="0"/>
        <v>882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435</v>
      </c>
      <c r="F37" s="17">
        <v>434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765</v>
      </c>
      <c r="E38" s="28">
        <f>SUM(E35:E37)</f>
        <v>1174</v>
      </c>
      <c r="F38" s="28">
        <f>SUM(F35:F37)</f>
        <v>1184</v>
      </c>
      <c r="G38" s="13">
        <f t="shared" si="0"/>
        <v>2358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152</v>
      </c>
      <c r="E39" s="31">
        <v>158</v>
      </c>
      <c r="F39" s="31">
        <v>176</v>
      </c>
      <c r="G39" s="32">
        <f t="shared" si="0"/>
        <v>334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9609</v>
      </c>
      <c r="E40" s="36">
        <f>SUM(E7:E39)-E29-E34-E38</f>
        <v>10548</v>
      </c>
      <c r="F40" s="36">
        <f>SUM(F7:F39)-F29-F34-F38</f>
        <v>10596</v>
      </c>
      <c r="G40" s="37">
        <f>SUM(G7:G39)-G29-G34-G38</f>
        <v>21144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M33" sqref="M33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49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81</v>
      </c>
      <c r="E7" s="12">
        <v>95</v>
      </c>
      <c r="F7" s="12">
        <v>80</v>
      </c>
      <c r="G7" s="13">
        <f aca="true" t="shared" si="0" ref="G7:G39">SUM(E7:F7)</f>
        <v>175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861</v>
      </c>
      <c r="E8" s="17">
        <v>964</v>
      </c>
      <c r="F8" s="17">
        <v>895</v>
      </c>
      <c r="G8" s="13">
        <f t="shared" si="0"/>
        <v>1859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326</v>
      </c>
      <c r="E9" s="17">
        <v>394</v>
      </c>
      <c r="F9" s="17">
        <v>356</v>
      </c>
      <c r="G9" s="13">
        <f t="shared" si="0"/>
        <v>750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572</v>
      </c>
      <c r="E10" s="17">
        <v>595</v>
      </c>
      <c r="F10" s="17">
        <v>672</v>
      </c>
      <c r="G10" s="13">
        <f t="shared" si="0"/>
        <v>1267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309</v>
      </c>
      <c r="E11" s="17">
        <v>346</v>
      </c>
      <c r="F11" s="17">
        <v>282</v>
      </c>
      <c r="G11" s="13">
        <f t="shared" si="0"/>
        <v>628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152</v>
      </c>
      <c r="E12" s="17">
        <v>182</v>
      </c>
      <c r="F12" s="17">
        <v>168</v>
      </c>
      <c r="G12" s="13">
        <f t="shared" si="0"/>
        <v>350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102</v>
      </c>
      <c r="E13" s="17">
        <v>131</v>
      </c>
      <c r="F13" s="17">
        <v>139</v>
      </c>
      <c r="G13" s="13">
        <f t="shared" si="0"/>
        <v>270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53</v>
      </c>
      <c r="E14" s="17">
        <v>52</v>
      </c>
      <c r="F14" s="17">
        <v>52</v>
      </c>
      <c r="G14" s="13">
        <f t="shared" si="0"/>
        <v>104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444</v>
      </c>
      <c r="E15" s="17">
        <v>347</v>
      </c>
      <c r="F15" s="17">
        <v>353</v>
      </c>
      <c r="G15" s="13">
        <f t="shared" si="0"/>
        <v>700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906</v>
      </c>
      <c r="E16" s="17">
        <v>970</v>
      </c>
      <c r="F16" s="17">
        <v>907</v>
      </c>
      <c r="G16" s="13">
        <f t="shared" si="0"/>
        <v>1877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150</v>
      </c>
      <c r="F17" s="17">
        <v>163</v>
      </c>
      <c r="G17" s="13">
        <f t="shared" si="0"/>
        <v>313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359</v>
      </c>
      <c r="E18" s="17">
        <v>363</v>
      </c>
      <c r="F18" s="17">
        <v>323</v>
      </c>
      <c r="G18" s="13">
        <f t="shared" si="0"/>
        <v>686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156</v>
      </c>
      <c r="E19" s="17">
        <v>160</v>
      </c>
      <c r="F19" s="17">
        <v>170</v>
      </c>
      <c r="G19" s="13">
        <f t="shared" si="0"/>
        <v>330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6</v>
      </c>
      <c r="F22" s="17">
        <v>6</v>
      </c>
      <c r="G22" s="13">
        <f t="shared" si="0"/>
        <v>12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468</v>
      </c>
      <c r="E23" s="17">
        <v>471</v>
      </c>
      <c r="F23" s="17">
        <v>448</v>
      </c>
      <c r="G23" s="13">
        <f t="shared" si="0"/>
        <v>919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431</v>
      </c>
      <c r="E24" s="17">
        <v>458</v>
      </c>
      <c r="F24" s="17">
        <v>443</v>
      </c>
      <c r="G24" s="13">
        <f t="shared" si="0"/>
        <v>901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661</v>
      </c>
      <c r="E25" s="17">
        <v>652</v>
      </c>
      <c r="F25" s="17">
        <v>694</v>
      </c>
      <c r="G25" s="13">
        <f t="shared" si="0"/>
        <v>1346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325</v>
      </c>
      <c r="E26" s="17">
        <v>357</v>
      </c>
      <c r="F26" s="17">
        <v>369</v>
      </c>
      <c r="G26" s="13">
        <f t="shared" si="0"/>
        <v>726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416</v>
      </c>
      <c r="F27" s="17">
        <v>424</v>
      </c>
      <c r="G27" s="13">
        <f t="shared" si="0"/>
        <v>840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450</v>
      </c>
      <c r="E28" s="17">
        <v>494</v>
      </c>
      <c r="F28" s="17">
        <v>505</v>
      </c>
      <c r="G28" s="13">
        <f t="shared" si="0"/>
        <v>999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2693</v>
      </c>
      <c r="E29" s="22">
        <f>SUM(E23:E28)</f>
        <v>2848</v>
      </c>
      <c r="F29" s="22">
        <f>SUM(F23:F28)</f>
        <v>2883</v>
      </c>
      <c r="G29" s="13">
        <f t="shared" si="0"/>
        <v>5731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414</v>
      </c>
      <c r="E30" s="17">
        <v>431</v>
      </c>
      <c r="F30" s="17">
        <v>428</v>
      </c>
      <c r="G30" s="13">
        <f t="shared" si="0"/>
        <v>859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528</v>
      </c>
      <c r="F31" s="17">
        <v>577</v>
      </c>
      <c r="G31" s="13">
        <f t="shared" si="0"/>
        <v>1105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439</v>
      </c>
      <c r="E32" s="17">
        <v>416</v>
      </c>
      <c r="F32" s="17">
        <v>551</v>
      </c>
      <c r="G32" s="13">
        <f t="shared" si="0"/>
        <v>967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193</v>
      </c>
      <c r="F33" s="17">
        <v>208</v>
      </c>
      <c r="G33" s="13">
        <f t="shared" si="0"/>
        <v>401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1535</v>
      </c>
      <c r="E34" s="22">
        <f>SUM(E30:E33)</f>
        <v>1568</v>
      </c>
      <c r="F34" s="22">
        <f>SUM(F30:F33)</f>
        <v>1764</v>
      </c>
      <c r="G34" s="13">
        <f t="shared" si="0"/>
        <v>3332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300</v>
      </c>
      <c r="F35" s="17">
        <v>307</v>
      </c>
      <c r="G35" s="13">
        <f t="shared" si="0"/>
        <v>607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437</v>
      </c>
      <c r="F36" s="17">
        <v>443</v>
      </c>
      <c r="G36" s="13">
        <f t="shared" si="0"/>
        <v>880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283</v>
      </c>
      <c r="E37" s="17">
        <v>435</v>
      </c>
      <c r="F37" s="17">
        <v>435</v>
      </c>
      <c r="G37" s="13">
        <f t="shared" si="0"/>
        <v>870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764</v>
      </c>
      <c r="E38" s="28">
        <f>SUM(E35:E37)</f>
        <v>1172</v>
      </c>
      <c r="F38" s="28">
        <f>SUM(F35:F37)</f>
        <v>1185</v>
      </c>
      <c r="G38" s="13">
        <f t="shared" si="0"/>
        <v>2357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156</v>
      </c>
      <c r="F39" s="31">
        <v>176</v>
      </c>
      <c r="G39" s="32">
        <f t="shared" si="0"/>
        <v>332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9624</v>
      </c>
      <c r="E40" s="36">
        <f>SUM(E7:E39)-E29-E34-E38</f>
        <v>10543</v>
      </c>
      <c r="F40" s="36">
        <f>SUM(F7:F39)-F29-F34-F38</f>
        <v>10607</v>
      </c>
      <c r="G40" s="37">
        <f>SUM(G7:G39)-G29-G34-G38</f>
        <v>21150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50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81</v>
      </c>
      <c r="E7" s="12">
        <v>95</v>
      </c>
      <c r="F7" s="12">
        <v>80</v>
      </c>
      <c r="G7" s="13">
        <f aca="true" t="shared" si="0" ref="G7:G39">SUM(E7:F7)</f>
        <v>175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862</v>
      </c>
      <c r="E8" s="17">
        <v>960</v>
      </c>
      <c r="F8" s="17">
        <v>898</v>
      </c>
      <c r="G8" s="13">
        <f t="shared" si="0"/>
        <v>1858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326</v>
      </c>
      <c r="E9" s="17">
        <v>393</v>
      </c>
      <c r="F9" s="17">
        <v>357</v>
      </c>
      <c r="G9" s="13">
        <f t="shared" si="0"/>
        <v>750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571</v>
      </c>
      <c r="E10" s="17">
        <v>598</v>
      </c>
      <c r="F10" s="17">
        <v>667</v>
      </c>
      <c r="G10" s="13">
        <f t="shared" si="0"/>
        <v>1265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307</v>
      </c>
      <c r="E11" s="17">
        <v>342</v>
      </c>
      <c r="F11" s="17">
        <v>281</v>
      </c>
      <c r="G11" s="13">
        <f t="shared" si="0"/>
        <v>623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152</v>
      </c>
      <c r="E12" s="17">
        <v>183</v>
      </c>
      <c r="F12" s="17">
        <v>168</v>
      </c>
      <c r="G12" s="13">
        <f t="shared" si="0"/>
        <v>351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104</v>
      </c>
      <c r="E13" s="17">
        <v>132</v>
      </c>
      <c r="F13" s="17">
        <v>141</v>
      </c>
      <c r="G13" s="13">
        <f t="shared" si="0"/>
        <v>273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54</v>
      </c>
      <c r="E14" s="17">
        <v>53</v>
      </c>
      <c r="F14" s="17">
        <v>54</v>
      </c>
      <c r="G14" s="13">
        <f t="shared" si="0"/>
        <v>107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446</v>
      </c>
      <c r="E15" s="17">
        <v>352</v>
      </c>
      <c r="F15" s="17">
        <v>356</v>
      </c>
      <c r="G15" s="13">
        <f t="shared" si="0"/>
        <v>708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905</v>
      </c>
      <c r="E16" s="17">
        <v>970</v>
      </c>
      <c r="F16" s="17">
        <v>906</v>
      </c>
      <c r="G16" s="13">
        <f t="shared" si="0"/>
        <v>1876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149</v>
      </c>
      <c r="F17" s="17">
        <v>161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361</v>
      </c>
      <c r="E18" s="17">
        <v>364</v>
      </c>
      <c r="F18" s="17">
        <v>326</v>
      </c>
      <c r="G18" s="13">
        <f t="shared" si="0"/>
        <v>690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155</v>
      </c>
      <c r="E19" s="17">
        <v>160</v>
      </c>
      <c r="F19" s="17">
        <v>169</v>
      </c>
      <c r="G19" s="13">
        <f t="shared" si="0"/>
        <v>329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3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5</v>
      </c>
      <c r="E22" s="17">
        <v>7</v>
      </c>
      <c r="F22" s="17">
        <v>6</v>
      </c>
      <c r="G22" s="13">
        <f t="shared" si="0"/>
        <v>13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469</v>
      </c>
      <c r="E23" s="17">
        <v>470</v>
      </c>
      <c r="F23" s="17">
        <v>448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433</v>
      </c>
      <c r="E24" s="17">
        <v>460</v>
      </c>
      <c r="F24" s="17">
        <v>445</v>
      </c>
      <c r="G24" s="13">
        <f t="shared" si="0"/>
        <v>905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660</v>
      </c>
      <c r="E25" s="17">
        <v>652</v>
      </c>
      <c r="F25" s="17">
        <v>692</v>
      </c>
      <c r="G25" s="13">
        <f t="shared" si="0"/>
        <v>1344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325</v>
      </c>
      <c r="E26" s="17">
        <v>357</v>
      </c>
      <c r="F26" s="17">
        <v>369</v>
      </c>
      <c r="G26" s="13">
        <f t="shared" si="0"/>
        <v>726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415</v>
      </c>
      <c r="F27" s="17">
        <v>425</v>
      </c>
      <c r="G27" s="13">
        <f t="shared" si="0"/>
        <v>840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450</v>
      </c>
      <c r="E28" s="17">
        <v>490</v>
      </c>
      <c r="F28" s="17">
        <v>504</v>
      </c>
      <c r="G28" s="13">
        <f t="shared" si="0"/>
        <v>994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2695</v>
      </c>
      <c r="E29" s="22">
        <f>SUM(E23:E28)</f>
        <v>2844</v>
      </c>
      <c r="F29" s="22">
        <f>SUM(F23:F28)</f>
        <v>2883</v>
      </c>
      <c r="G29" s="13">
        <f t="shared" si="0"/>
        <v>5727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432</v>
      </c>
      <c r="F30" s="17">
        <v>430</v>
      </c>
      <c r="G30" s="13">
        <f t="shared" si="0"/>
        <v>862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494</v>
      </c>
      <c r="E31" s="17">
        <v>529</v>
      </c>
      <c r="F31" s="17">
        <v>577</v>
      </c>
      <c r="G31" s="13">
        <f t="shared" si="0"/>
        <v>1106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440</v>
      </c>
      <c r="E32" s="17">
        <v>413</v>
      </c>
      <c r="F32" s="17">
        <v>552</v>
      </c>
      <c r="G32" s="13">
        <f t="shared" si="0"/>
        <v>965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195</v>
      </c>
      <c r="F33" s="17">
        <v>207</v>
      </c>
      <c r="G33" s="13">
        <f t="shared" si="0"/>
        <v>402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1541</v>
      </c>
      <c r="E34" s="22">
        <f>SUM(E30:E33)</f>
        <v>1569</v>
      </c>
      <c r="F34" s="22">
        <f>SUM(F30:F33)</f>
        <v>1766</v>
      </c>
      <c r="G34" s="13">
        <f t="shared" si="0"/>
        <v>3335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198</v>
      </c>
      <c r="E35" s="17">
        <v>301</v>
      </c>
      <c r="F35" s="17">
        <v>307</v>
      </c>
      <c r="G35" s="13">
        <f t="shared" si="0"/>
        <v>608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437</v>
      </c>
      <c r="F36" s="17">
        <v>443</v>
      </c>
      <c r="G36" s="13">
        <f t="shared" si="0"/>
        <v>880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284</v>
      </c>
      <c r="E37" s="17">
        <v>434</v>
      </c>
      <c r="F37" s="17">
        <v>434</v>
      </c>
      <c r="G37" s="13">
        <f t="shared" si="0"/>
        <v>868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765</v>
      </c>
      <c r="E38" s="28">
        <f>SUM(E35:E37)</f>
        <v>1172</v>
      </c>
      <c r="F38" s="28">
        <f>SUM(F35:F37)</f>
        <v>1184</v>
      </c>
      <c r="G38" s="13">
        <f t="shared" si="0"/>
        <v>2356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149</v>
      </c>
      <c r="E39" s="31">
        <v>156</v>
      </c>
      <c r="F39" s="31">
        <v>175</v>
      </c>
      <c r="G39" s="32">
        <f t="shared" si="0"/>
        <v>331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9634</v>
      </c>
      <c r="E40" s="36">
        <f>SUM(E7:E39)-E29-E34-E38</f>
        <v>10543</v>
      </c>
      <c r="F40" s="36">
        <f>SUM(F7:F39)-F29-F34-F38</f>
        <v>10611</v>
      </c>
      <c r="G40" s="37">
        <f>SUM(G7:G39)-G29-G34-G38</f>
        <v>21154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u_pctyo241229</dc:creator>
  <cp:keywords/>
  <dc:description/>
  <cp:lastModifiedBy>稲坂容子</cp:lastModifiedBy>
  <cp:lastPrinted>2017-03-01T00:42:36Z</cp:lastPrinted>
  <dcterms:created xsi:type="dcterms:W3CDTF">2013-05-01T08:00:41Z</dcterms:created>
  <dcterms:modified xsi:type="dcterms:W3CDTF">2017-04-11T00:35:07Z</dcterms:modified>
  <cp:category/>
  <cp:version/>
  <cp:contentType/>
  <cp:contentStatus/>
</cp:coreProperties>
</file>