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zai190906\G\251214バックアップ\財政班　共有\財政状況資料集\R01\07財政状況資料集作成2回目1013（公会計ストック情報分析（12）（13））\提出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l="1"/>
  <c r="AP63" i="12"/>
  <c r="AP23" i="12"/>
  <c r="V23" i="12"/>
  <c r="AA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<sst xmlns="http://schemas.openxmlformats.org/spreadsheetml/2006/main" count="1126" uniqueCount="609">
  <si>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</si>
  <si>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</si>
  <si>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</si>
  <si>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</si>
  <si>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</si>
  <si>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</si>
  <si>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</si>
  <si>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</si>
  <si>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</si>
  <si>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</si>
  <si>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</si>
  <si>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</si>
  <si>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</si>
  <si>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</si>
  <si>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</si>
  <si>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</si>
  <si>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</si>
  <si>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</si>
  <si>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</si>
  <si>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</si>
  <si>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</si>
  <si>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</si>
  <si>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</si>
  <si>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</si>
  <si>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</si>
  <si>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</si>
  <si>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</si>
  <si>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</si>
  <si>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</si>
  <si>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</si>
  <si>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</si>
  <si>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</si>
  <si>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</si>
  <si>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</si>
  <si>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</si>
  <si>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</si>
  <si>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</si>
  <si>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</si>
  <si>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</si>
  <si>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</si>
  <si>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</si>
  <si>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</si>
  <si>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</si>
  <si>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</si>
  <si>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</si>
  <si>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</si>
  <si>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</si>
  <si>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</si>
  <si>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</si>
  <si>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</si>
  <si>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</si>
  <si>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</si>
  <si>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</si>
  <si>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</si>
  <si>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</si>
  <si>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</si>
  <si>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</si>
  <si>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</si>
  <si>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</si>
  <si>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</si>
  <si>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</si>
  <si>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</si>
  <si>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</si>
  <si>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</si>
  <si>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</si>
  <si>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</si>
  <si>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</si>
  <si>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</si>
  <si>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</si>
  <si>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</si>
  <si>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</si>
  <si>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</si>
  <si>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</si>
  <si>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</si>
  <si>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</si>
  <si>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</si>
  <si>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</si>
  <si>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</si>
  <si>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</si>
  <si>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</si>
  <si>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</si>
  <si>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</si>
  <si>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</si>
  <si>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</si>
  <si>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</si>
  <si>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</si>
  <si>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</si>
  <si>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</si>
  <si>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</si>
  <si>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</si>
  <si>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</si>
  <si>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</si>
  <si>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</si>
  <si>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</si>
  <si>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</si>
  <si>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</si>
  <si>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</si>
  <si>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</si>
  <si>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</si>
  <si>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</si>
  <si>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</si>
  <si>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</si>
  <si>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</si>
  <si>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</si>
  <si>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</si>
  <si>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</si>
  <si>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</si>
  <si>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</si>
  <si>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</si>
  <si>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</si>
  <si>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</si>
  <si>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</si>
  <si>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</si>
  <si>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</si>
  <si>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</si>
  <si>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</si>
  <si>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</si>
  <si>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</si>
  <si>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</si>
  <si>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</si>
  <si>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</si>
  <si>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</si>
  <si>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</si>
  <si>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</si>
  <si>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</si>
  <si>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</si>
  <si>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</si>
  <si>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</si>
  <si>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</si>
  <si>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</si>
  <si>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</si>
  <si>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</si>
  <si>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</si>
  <si>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</si>
  <si>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</si>
  <si>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</si>
  <si>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</si>
  <si>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</si>
  <si>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</si>
  <si>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</si>
  <si>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</si>
  <si>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</si>
  <si>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</si>
  <si>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</si>
  <si>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</si>
  <si>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</si>
  <si>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</si>
  <si>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</si>
  <si>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</si>
  <si>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</si>
  <si>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</si>
  <si>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</si>
  <si>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</si>
  <si>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</si>
  <si>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</si>
  <si>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</si>
  <si>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</si>
  <si>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</si>
  <si>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</si>
  <si>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</si>
  <si>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</si>
  <si>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</si>
  <si>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</si>
  <si>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</si>
  <si>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</si>
  <si>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</si>
  <si>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</si>
  <si>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</si>
  <si>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</si>
  <si>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</si>
  <si>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</si>
  <si>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</si>
  <si>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</si>
  <si>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</si>
  <si>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</si>
  <si>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</si>
  <si>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</si>
  <si>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</si>
  <si>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</si>
  <si>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</si>
  <si>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</si>
  <si>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</si>
  <si>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</si>
  <si>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</si>
  <si>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</si>
  <si>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</si>
  <si>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</si>
  <si>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</si>
  <si>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</si>
  <si>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</si>
  <si>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</si>
  <si>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</si>
  <si>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</si>
  <si>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</si>
  <si>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</si>
  <si>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</si>
  <si>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</si>
  <si>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</si>
  <si>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</si>
  <si>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</si>
  <si>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</si>
  <si>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</si>
  <si>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</si>
  <si>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</si>
  <si>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</si>
  <si>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</si>
  <si>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</si>
  <si>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</si>
  <si>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</si>
  <si>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</si>
  <si>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</si>
  <si>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</si>
  <si>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千葉県酒々井町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</si>
  <si>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</si>
  <si>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</si>
  <si>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</si>
  <si>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</si>
  <si>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</si>
  <si>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</si>
  <si>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</si>
  <si>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</si>
  <si>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</si>
  <si>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</si>
  <si>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</si>
  <si>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</si>
  <si>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</si>
  <si>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</si>
  <si>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</si>
  <si>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</si>
  <si>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</si>
  <si>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</si>
  <si>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</si>
  <si>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</si>
  <si>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</si>
  <si>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</si>
  <si>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</si>
  <si>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</si>
  <si>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</si>
  <si>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</si>
  <si>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</si>
  <si>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</si>
  <si>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</si>
  <si>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</si>
  <si>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</si>
  <si>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</si>
  <si>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</si>
  <si>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</si>
  <si>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</si>
  <si>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</si>
  <si>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</si>
  <si>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</si>
  <si>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</si>
  <si>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</si>
  <si>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</si>
  <si>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</si>
  <si>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</si>
  <si>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</si>
  <si>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</si>
  <si>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</si>
  <si>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</si>
  <si>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</si>
  <si>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</si>
  <si>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</si>
  <si>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</si>
  <si>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</si>
  <si>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</si>
  <si>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</si>
  <si>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</si>
  <si>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</si>
  <si>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</si>
  <si>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</si>
  <si>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</si>
  <si>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</si>
  <si>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</si>
  <si>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</si>
  <si>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</si>
  <si>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</si>
  <si>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</si>
  <si>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</si>
  <si>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</si>
  <si>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</si>
  <si>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</si>
  <si>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</si>
  <si>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</si>
  <si>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</si>
  <si>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</si>
  <si>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</si>
  <si>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</si>
  <si>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</si>
  <si>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</si>
  <si>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</si>
  <si>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</si>
  <si>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</si>
  <si>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</si>
  <si>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</si>
  <si>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</si>
  <si>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</si>
  <si>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</si>
  <si>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</si>
  <si>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</si>
  <si>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</si>
  <si>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</si>
  <si>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</si>
  <si>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</si>
  <si>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</si>
  <si>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</si>
  <si>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</si>
  <si>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</si>
  <si>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</si>
  <si>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</si>
  <si>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</si>
  <si>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</si>
  <si>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</si>
  <si>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</si>
  <si>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</si>
  <si>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</si>
  <si>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</si>
  <si>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</si>
  <si>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</si>
  <si>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</si>
  <si>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</si>
  <si>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</si>
  <si>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</si>
  <si>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</si>
  <si>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</si>
  <si>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</si>
  <si>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</si>
  <si>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</si>
  <si>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</si>
  <si>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</si>
  <si>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</si>
  <si>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</si>
  <si>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</si>
  <si>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</si>
  <si>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</si>
  <si>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</si>
  <si>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</si>
  <si>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</si>
  <si>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</si>
  <si>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</si>
  <si>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</si>
  <si>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</si>
  <si>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</si>
  <si>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</si>
  <si>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</si>
  <si>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</si>
  <si>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</si>
  <si>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</si>
  <si>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</si>
  <si>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</si>
  <si>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</si>
  <si>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</si>
  <si>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</si>
  <si>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</si>
  <si>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</si>
  <si>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</si>
  <si>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</si>
  <si>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</si>
  <si>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</si>
  <si>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</si>
  <si>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</si>
  <si>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</si>
  <si>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</si>
  <si>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</si>
  <si>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</si>
  <si>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</si>
  <si>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</si>
  <si>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千葉県酒々井町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</si>
  <si>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</si>
  <si>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</si>
  <si>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</si>
  <si>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</si>
  <si>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</si>
  <si>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</si>
  <si>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</si>
  <si>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</si>
  <si>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</si>
  <si>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</si>
  <si>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</si>
  <si>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</si>
  <si>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</si>
  <si>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</si>
  <si>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</si>
  <si>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</si>
  <si>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</si>
  <si>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</si>
  <si>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</si>
  <si>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</si>
  <si>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</si>
  <si>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</si>
  <si>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</si>
  <si>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</si>
  <si>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</si>
  <si>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</si>
  <si>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</si>
  <si>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</si>
  <si>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</si>
  <si>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</si>
  <si>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</si>
  <si>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</si>
  <si>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</si>
  <si>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</si>
  <si>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</si>
  <si>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</si>
  <si>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</si>
  <si>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</si>
  <si>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</si>
  <si>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</si>
  <si>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</si>
  <si>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</si>
  <si>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</si>
  <si>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</si>
  <si>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</si>
  <si>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</si>
  <si>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</si>
  <si>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</si>
  <si>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</si>
  <si>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</si>
  <si>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</si>
  <si>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</si>
  <si>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</si>
  <si>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</si>
  <si>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</si>
  <si>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</si>
  <si>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</si>
  <si>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</si>
  <si>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</si>
  <si>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</si>
  <si>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</si>
  <si>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</si>
  <si>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</si>
  <si>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</si>
  <si>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</si>
  <si>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</si>
  <si>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</si>
  <si>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</si>
  <si>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</si>
  <si>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</si>
  <si>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</si>
  <si>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</si>
  <si>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</si>
  <si>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</si>
  <si>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</si>
  <si>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</si>
  <si>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</si>
  <si>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</si>
  <si>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</si>
  <si>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</si>
  <si>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</si>
  <si>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</si>
  <si>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</si>
  <si>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</si>
  <si>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</si>
  <si>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</si>
  <si>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</si>
  <si>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</si>
  <si>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</si>
  <si>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</si>
  <si>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</si>
  <si>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</si>
  <si>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</si>
  <si>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</si>
  <si>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</si>
  <si>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</si>
  <si>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</si>
  <si>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</si>
  <si>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</si>
  <si>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</si>
  <si>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</si>
  <si>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</si>
  <si>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</si>
  <si>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</si>
  <si>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</si>
  <si>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</si>
  <si>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</si>
  <si>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</si>
  <si>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</si>
  <si>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</si>
  <si>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</si>
  <si>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</si>
  <si>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</si>
  <si>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</si>
  <si>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</si>
  <si>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</si>
  <si>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</si>
  <si>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</si>
  <si>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</si>
  <si>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</si>
  <si>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</si>
  <si>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</si>
  <si>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</si>
  <si>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</si>
  <si>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</si>
  <si>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</si>
  <si>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</si>
  <si>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</si>
  <si>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</si>
  <si>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</si>
  <si>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</si>
  <si>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</si>
  <si>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</si>
  <si>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</si>
  <si>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</si>
  <si>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</si>
  <si>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</si>
  <si>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</si>
  <si>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</si>
  <si>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</si>
  <si>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</si>
  <si>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</si>
  <si>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</si>
  <si>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</si>
  <si>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</si>
  <si>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</si>
  <si>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</si>
  <si>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</si>
  <si>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</si>
  <si>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</si>
  <si>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</si>
  <si>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</si>
  <si>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</si>
  <si>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</si>
  <si>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</si>
  <si>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</si>
  <si>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</si>
  <si>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</si>
  <si>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</si>
  <si>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</si>
  <si>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</si>
  <si>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</si>
  <si>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</si>
  <si>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</si>
  <si>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</si>
  <si>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</si>
  <si>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</si>
  <si>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</si>
  <si>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</si>
  <si>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</si>
  <si>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</si>
  <si>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</si>
  <si>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</si>
  <si>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</si>
  <si>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</si>
  <si>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</si>
  <si>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</si>
  <si>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</si>
  <si>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</si>
  <si>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</si>
  <si>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</si>
  <si>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</si>
  <si>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</si>
  <si>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</si>
  <si>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</si>
  <si>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</si>
  <si>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0.21</t>
  </si>
  <si>
    <t>▲ 10.71</t>
  </si>
  <si>
    <t>▲ 13.04</t>
  </si>
  <si>
    <t>▲ 13.00</t>
  </si>
  <si>
    <t>▲ 19.16</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</si>
  <si>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</si>
  <si>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</si>
  <si>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</si>
  <si>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</si>
  <si>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</si>
  <si>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</si>
  <si>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</si>
  <si>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</si>
  <si>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</si>
  <si>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</si>
  <si>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</si>
  <si>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</si>
  <si>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</si>
  <si>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</si>
  <si>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</si>
  <si>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</si>
  <si>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</si>
  <si>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</si>
  <si>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</si>
  <si>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</si>
  <si>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</si>
  <si>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</si>
  <si>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</si>
  <si>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</si>
  <si>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</si>
  <si>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</si>
  <si>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</si>
  <si>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</si>
  <si>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t>
    <phoneticPr fontId="2"/>
  </si>
  <si>
    <t>地域福祉基金</t>
    <rPh sb="0" eb="2">
      <t>チイキ</t>
    </rPh>
    <rPh sb="2" eb="4">
      <t>フクシ</t>
    </rPh>
    <rPh sb="4" eb="6">
      <t>キキン</t>
    </rPh>
    <phoneticPr fontId="2"/>
  </si>
  <si>
    <t>都市計画事業基金</t>
    <phoneticPr fontId="2"/>
  </si>
  <si>
    <t>社会資本等整備基金</t>
    <phoneticPr fontId="2"/>
  </si>
  <si>
    <t>酒々井ちびっこ天国基金</t>
    <rPh sb="0" eb="3">
      <t>シスイ</t>
    </rPh>
    <rPh sb="7" eb="9">
      <t>テンゴク</t>
    </rPh>
    <rPh sb="9" eb="11">
      <t>キキン</t>
    </rPh>
    <phoneticPr fontId="2"/>
  </si>
  <si>
    <t>-</t>
    <phoneticPr fontId="2"/>
  </si>
  <si>
    <t>-</t>
    <phoneticPr fontId="2"/>
  </si>
  <si>
    <t>-</t>
    <phoneticPr fontId="2"/>
  </si>
  <si>
    <t>-</t>
    <phoneticPr fontId="2"/>
  </si>
  <si>
    <t>農業基盤整備事業基金</t>
    <rPh sb="0" eb="2">
      <t>ノウギョウ</t>
    </rPh>
    <rPh sb="2" eb="4">
      <t>キバン</t>
    </rPh>
    <rPh sb="4" eb="6">
      <t>セイビ</t>
    </rPh>
    <rPh sb="6" eb="8">
      <t>ジギョウ</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</si>
  <si>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</si>
  <si>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</si>
  <si>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</si>
  <si>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</si>
  <si>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</si>
  <si>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</si>
  <si>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</si>
  <si>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</si>
  <si>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</si>
  <si>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比率ともに、類似団体と比較して低い水準にあるが、地方債残高の増加と基金残高の減少により将来負担率は、今後さらに上昇が見込まれる。近年実施している中央公民館施設整備事業や役場中央庁舎耐震補強等改修工事などの財源として発行を予定する町債の償還により、実質公債費率も増加していくことが見込まれるため、これまで以上に公債費の適正化に取り組み持続可能な行政財政運営となるように努めていく。</t>
    <phoneticPr fontId="5"/>
  </si>
  <si>
    <t>実質公債費比率</t>
    <phoneticPr fontId="5"/>
  </si>
  <si>
    <t>　将来負担比率は、類似団体平均を下回っているが、地方債残高の増加などにより、今後は上昇の見込みである。また、有形固定資産減価償却率は類似団体より高く、今後、役場中央庁舎耐震補強等改修工事により低下する要因はあるものの、他の多くの施設が老朽化により高くなる見込みである。今後も公共施設等総合管理計画に基づき、計画的に更新、長寿命化に努めていく。施設整備のための借入は、将来負担比率の上昇も懸念されるため、国庫補助金等の財源措置を十分に検討し、適正化に努めていく。</t>
    <rPh sb="80" eb="82">
      <t>チュウオウ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</si>
</sst>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F39F-4B80-B934-13841D7019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44628</c:v>
                </c:pt>
                <c:pt idx="1">
                  <c:v>35058</c:v>
                </c:pt>
                <c:pt idx="2">
                  <c:v>34372</c:v>
                </c:pt>
                <c:pt idx="3">
                  <c:v>31105</c:v>
                </c:pt>
                <c:pt idx="4">
                  <c:v>40637</c:v>
                </c:pt>
              </c:numCache>
            </c:numRef>
          </c:val>
          <c:smooth val="0"/>
          <c:extLst>
            <c:ext xmlns:c16="http://schemas.microsoft.com/office/drawing/2014/chart" uri="{C3380CC4-5D6E-409C-BE32-E72D297353CC}">
              <c16:uniqueId val="{00000001-F39F-4B80-B934-13841D7019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13.47</c:v>
                </c:pt>
                <c:pt idx="1">
                  <c:v>11.21</c:v>
                </c:pt>
                <c:pt idx="2">
                  <c:v>11.45</c:v>
                </c:pt>
                <c:pt idx="3">
                  <c:v>11.37</c:v>
                </c:pt>
                <c:pt idx="4">
                  <c:v>6.17</c:v>
                </c:pt>
              </c:numCache>
            </c:numRef>
          </c:val>
          <c:extLst>
            <c:ext xmlns:c16="http://schemas.microsoft.com/office/drawing/2014/chart" uri="{C3380CC4-5D6E-409C-BE32-E72D297353CC}">
              <c16:uniqueId val="{00000000-EC86-4D25-9098-1C857BC6D3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24.05</c:v>
                </c:pt>
                <c:pt idx="1">
                  <c:v>26.37</c:v>
                </c:pt>
                <c:pt idx="2">
                  <c:v>21.78</c:v>
                </c:pt>
                <c:pt idx="3">
                  <c:v>17.579999999999998</c:v>
                </c:pt>
                <c:pt idx="4">
                  <c:v>12.82</c:v>
                </c:pt>
              </c:numCache>
            </c:numRef>
          </c:val>
          <c:extLst>
            <c:ext xmlns:c16="http://schemas.microsoft.com/office/drawing/2014/chart" uri="{C3380CC4-5D6E-409C-BE32-E72D297353CC}">
              <c16:uniqueId val="{00000001-EC86-4D25-9098-1C857BC6D3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-0.21</c:v>
                </c:pt>
                <c:pt idx="1">
                  <c:v>-10.71</c:v>
                </c:pt>
                <c:pt idx="2">
                  <c:v>-13.04</c:v>
                </c:pt>
                <c:pt idx="3">
                  <c:v>-13</c:v>
                </c:pt>
                <c:pt idx="4">
                  <c:v>-19.16</c:v>
                </c:pt>
              </c:numCache>
            </c:numRef>
          </c:val>
          <c:smooth val="0"/>
          <c:extLst>
            <c:ext xmlns:c16="http://schemas.microsoft.com/office/drawing/2014/chart" uri="{C3380CC4-5D6E-409C-BE32-E72D297353CC}">
              <c16:uniqueId val="{00000002-EC86-4D25-9098-1C857BC6D3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A1F-4DEB-9A8B-23F50B3DB5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1F-4DEB-9A8B-23F50B3DB5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1F-4DEB-9A8B-23F50B3DB56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A1F-4DEB-9A8B-23F50B3DB56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0.01</c:v>
                </c:pt>
                <c:pt idx="8">
                  <c:v>#N/A</c:v>
                </c:pt>
                <c:pt idx="9">
                  <c:v>0.02</c:v>
                </c:pt>
              </c:numCache>
            </c:numRef>
          </c:val>
          <c:extLst>
            <c:ext xmlns:c16="http://schemas.microsoft.com/office/drawing/2014/chart" uri="{C3380CC4-5D6E-409C-BE32-E72D297353CC}">
              <c16:uniqueId val="{00000004-0A1F-4DEB-9A8B-23F50B3DB56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0.7</c:v>
                </c:pt>
                <c:pt idx="4">
                  <c:v>#N/A</c:v>
                </c:pt>
                <c:pt idx="5">
                  <c:v>1.18</c:v>
                </c:pt>
                <c:pt idx="6">
                  <c:v>#N/A</c:v>
                </c:pt>
                <c:pt idx="7">
                  <c:v>0.44</c:v>
                </c:pt>
                <c:pt idx="8">
                  <c:v>#N/A</c:v>
                </c:pt>
                <c:pt idx="9">
                  <c:v>0.28000000000000003</c:v>
                </c:pt>
              </c:numCache>
            </c:numRef>
          </c:val>
          <c:extLst>
            <c:ext xmlns:c16="http://schemas.microsoft.com/office/drawing/2014/chart" uri="{C3380CC4-5D6E-409C-BE32-E72D297353CC}">
              <c16:uniqueId val="{00000005-0A1F-4DEB-9A8B-23F50B3DB56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2.25</c:v>
                </c:pt>
                <c:pt idx="2">
                  <c:v>#N/A</c:v>
                </c:pt>
                <c:pt idx="3">
                  <c:v>4.03</c:v>
                </c:pt>
                <c:pt idx="4">
                  <c:v>#N/A</c:v>
                </c:pt>
                <c:pt idx="5">
                  <c:v>3.96</c:v>
                </c:pt>
                <c:pt idx="6">
                  <c:v>#N/A</c:v>
                </c:pt>
                <c:pt idx="7">
                  <c:v>1.01</c:v>
                </c:pt>
                <c:pt idx="8">
                  <c:v>#N/A</c:v>
                </c:pt>
                <c:pt idx="9">
                  <c:v>0.48</c:v>
                </c:pt>
              </c:numCache>
            </c:numRef>
          </c:val>
          <c:extLst>
            <c:ext xmlns:c16="http://schemas.microsoft.com/office/drawing/2014/chart" uri="{C3380CC4-5D6E-409C-BE32-E72D297353CC}">
              <c16:uniqueId val="{00000006-0A1F-4DEB-9A8B-23F50B3DB56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13.47</c:v>
                </c:pt>
                <c:pt idx="2">
                  <c:v>#N/A</c:v>
                </c:pt>
                <c:pt idx="3">
                  <c:v>11.21</c:v>
                </c:pt>
                <c:pt idx="4">
                  <c:v>#N/A</c:v>
                </c:pt>
                <c:pt idx="5">
                  <c:v>11.44</c:v>
                </c:pt>
                <c:pt idx="6">
                  <c:v>#N/A</c:v>
                </c:pt>
                <c:pt idx="7">
                  <c:v>11.37</c:v>
                </c:pt>
                <c:pt idx="8">
                  <c:v>#N/A</c:v>
                </c:pt>
                <c:pt idx="9">
                  <c:v>6.16</c:v>
                </c:pt>
              </c:numCache>
            </c:numRef>
          </c:val>
          <c:extLst>
            <c:ext xmlns:c16="http://schemas.microsoft.com/office/drawing/2014/chart" uri="{C3380CC4-5D6E-409C-BE32-E72D297353CC}">
              <c16:uniqueId val="{00000007-0A1F-4DEB-9A8B-23F50B3DB56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3.87</c:v>
                </c:pt>
                <c:pt idx="2">
                  <c:v>#N/A</c:v>
                </c:pt>
                <c:pt idx="3">
                  <c:v>4.75</c:v>
                </c:pt>
                <c:pt idx="4">
                  <c:v>#N/A</c:v>
                </c:pt>
                <c:pt idx="5">
                  <c:v>6.91</c:v>
                </c:pt>
                <c:pt idx="6">
                  <c:v>#N/A</c:v>
                </c:pt>
                <c:pt idx="7">
                  <c:v>7.91</c:v>
                </c:pt>
                <c:pt idx="8">
                  <c:v>#N/A</c:v>
                </c:pt>
                <c:pt idx="9">
                  <c:v>9.16</c:v>
                </c:pt>
              </c:numCache>
            </c:numRef>
          </c:val>
          <c:extLst>
            <c:ext xmlns:c16="http://schemas.microsoft.com/office/drawing/2014/chart" uri="{C3380CC4-5D6E-409C-BE32-E72D297353CC}">
              <c16:uniqueId val="{00000008-0A1F-4DEB-9A8B-23F50B3DB56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25.07</c:v>
                </c:pt>
                <c:pt idx="2">
                  <c:v>#N/A</c:v>
                </c:pt>
                <c:pt idx="3">
                  <c:v>25.94</c:v>
                </c:pt>
                <c:pt idx="4">
                  <c:v>#N/A</c:v>
                </c:pt>
                <c:pt idx="5">
                  <c:v>26.93</c:v>
                </c:pt>
                <c:pt idx="6">
                  <c:v>#N/A</c:v>
                </c:pt>
                <c:pt idx="7">
                  <c:v>24.69</c:v>
                </c:pt>
                <c:pt idx="8">
                  <c:v>#N/A</c:v>
                </c:pt>
                <c:pt idx="9">
                  <c:v>20.07</c:v>
                </c:pt>
              </c:numCache>
            </c:numRef>
          </c:val>
          <c:extLst>
            <c:ext xmlns:c16="http://schemas.microsoft.com/office/drawing/2014/chart" uri="{C3380CC4-5D6E-409C-BE32-E72D297353CC}">
              <c16:uniqueId val="{00000009-0A1F-4DEB-9A8B-23F50B3DB56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440</c:v>
                </c:pt>
                <c:pt idx="5">
                  <c:v>448</c:v>
                </c:pt>
                <c:pt idx="8">
                  <c:v>439</c:v>
                </c:pt>
                <c:pt idx="11">
                  <c:v>421</c:v>
                </c:pt>
                <c:pt idx="14">
                  <c:v>399</c:v>
                </c:pt>
              </c:numCache>
            </c:numRef>
          </c:val>
          <c:extLst>
            <c:ext xmlns:c16="http://schemas.microsoft.com/office/drawing/2014/chart" uri="{C3380CC4-5D6E-409C-BE32-E72D297353CC}">
              <c16:uniqueId val="{00000000-FA3E-4E74-BBEE-26866D25D9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3E-4E74-BBEE-26866D25D9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25</c:v>
                </c:pt>
                <c:pt idx="6">
                  <c:v>23</c:v>
                </c:pt>
                <c:pt idx="9">
                  <c:v>20</c:v>
                </c:pt>
                <c:pt idx="12">
                  <c:v>19</c:v>
                </c:pt>
              </c:numCache>
            </c:numRef>
          </c:val>
          <c:extLst>
            <c:ext xmlns:c16="http://schemas.microsoft.com/office/drawing/2014/chart" uri="{C3380CC4-5D6E-409C-BE32-E72D297353CC}">
              <c16:uniqueId val="{00000002-FA3E-4E74-BBEE-26866D25D9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c:v>
                </c:pt>
                <c:pt idx="3">
                  <c:v>57</c:v>
                </c:pt>
                <c:pt idx="6">
                  <c:v>46</c:v>
                </c:pt>
                <c:pt idx="9">
                  <c:v>51</c:v>
                </c:pt>
                <c:pt idx="12">
                  <c:v>57</c:v>
                </c:pt>
              </c:numCache>
            </c:numRef>
          </c:val>
          <c:extLst>
            <c:ext xmlns:c16="http://schemas.microsoft.com/office/drawing/2014/chart" uri="{C3380CC4-5D6E-409C-BE32-E72D297353CC}">
              <c16:uniqueId val="{00000003-FA3E-4E74-BBEE-26866D25D9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36</c:v>
                </c:pt>
                <c:pt idx="3">
                  <c:v>55</c:v>
                </c:pt>
                <c:pt idx="6">
                  <c:v>44</c:v>
                </c:pt>
                <c:pt idx="9">
                  <c:v>63</c:v>
                </c:pt>
                <c:pt idx="12">
                  <c:v>74</c:v>
                </c:pt>
              </c:numCache>
            </c:numRef>
          </c:val>
          <c:extLst>
            <c:ext xmlns:c16="http://schemas.microsoft.com/office/drawing/2014/chart" uri="{C3380CC4-5D6E-409C-BE32-E72D297353CC}">
              <c16:uniqueId val="{00000004-FA3E-4E74-BBEE-26866D25D9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3E-4E74-BBEE-26866D25D9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3E-4E74-BBEE-26866D25D9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395</c:v>
                </c:pt>
                <c:pt idx="3">
                  <c:v>394</c:v>
                </c:pt>
                <c:pt idx="6">
                  <c:v>420</c:v>
                </c:pt>
                <c:pt idx="9">
                  <c:v>462</c:v>
                </c:pt>
                <c:pt idx="12">
                  <c:v>481</c:v>
                </c:pt>
              </c:numCache>
            </c:numRef>
          </c:val>
          <c:extLst>
            <c:ext xmlns:c16="http://schemas.microsoft.com/office/drawing/2014/chart" uri="{C3380CC4-5D6E-409C-BE32-E72D297353CC}">
              <c16:uniqueId val="{00000007-FA3E-4E74-BBEE-26866D25D9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c:v>
                </c:pt>
                <c:pt idx="2">
                  <c:v>#N/A</c:v>
                </c:pt>
                <c:pt idx="3">
                  <c:v>#N/A</c:v>
                </c:pt>
                <c:pt idx="4">
                  <c:v>83</c:v>
                </c:pt>
                <c:pt idx="5">
                  <c:v>#N/A</c:v>
                </c:pt>
                <c:pt idx="6">
                  <c:v>#N/A</c:v>
                </c:pt>
                <c:pt idx="7">
                  <c:v>94</c:v>
                </c:pt>
                <c:pt idx="8">
                  <c:v>#N/A</c:v>
                </c:pt>
                <c:pt idx="9">
                  <c:v>#N/A</c:v>
                </c:pt>
                <c:pt idx="10">
                  <c:v>175</c:v>
                </c:pt>
                <c:pt idx="11">
                  <c:v>#N/A</c:v>
                </c:pt>
                <c:pt idx="12">
                  <c:v>#N/A</c:v>
                </c:pt>
                <c:pt idx="13">
                  <c:v>232</c:v>
                </c:pt>
                <c:pt idx="14">
                  <c:v>#N/A</c:v>
                </c:pt>
              </c:numCache>
            </c:numRef>
          </c:val>
          <c:smooth val="0"/>
          <c:extLst>
            <c:ext xmlns:c16="http://schemas.microsoft.com/office/drawing/2014/chart" uri="{C3380CC4-5D6E-409C-BE32-E72D297353CC}">
              <c16:uniqueId val="{00000008-FA3E-4E74-BBEE-26866D25D9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4801</c:v>
                </c:pt>
                <c:pt idx="5">
                  <c:v>4794</c:v>
                </c:pt>
                <c:pt idx="8">
                  <c:v>4863</c:v>
                </c:pt>
                <c:pt idx="11">
                  <c:v>4968</c:v>
                </c:pt>
                <c:pt idx="14">
                  <c:v>5101</c:v>
                </c:pt>
              </c:numCache>
            </c:numRef>
          </c:val>
          <c:extLst>
            <c:ext xmlns:c16="http://schemas.microsoft.com/office/drawing/2014/chart" uri="{C3380CC4-5D6E-409C-BE32-E72D297353CC}">
              <c16:uniqueId val="{00000000-958F-4091-BCE4-CC44175F30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102</c:v>
                </c:pt>
                <c:pt idx="5">
                  <c:v>63</c:v>
                </c:pt>
                <c:pt idx="8">
                  <c:v>52</c:v>
                </c:pt>
                <c:pt idx="11">
                  <c:v>48</c:v>
                </c:pt>
                <c:pt idx="14">
                  <c:v>18</c:v>
                </c:pt>
              </c:numCache>
            </c:numRef>
          </c:val>
          <c:extLst>
            <c:ext xmlns:c16="http://schemas.microsoft.com/office/drawing/2014/chart" uri="{C3380CC4-5D6E-409C-BE32-E72D297353CC}">
              <c16:uniqueId val="{00000001-958F-4091-BCE4-CC44175F30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2108</c:v>
                </c:pt>
                <c:pt idx="5">
                  <c:v>2315</c:v>
                </c:pt>
                <c:pt idx="8">
                  <c:v>2335</c:v>
                </c:pt>
                <c:pt idx="11">
                  <c:v>2294</c:v>
                </c:pt>
                <c:pt idx="14">
                  <c:v>2065</c:v>
                </c:pt>
              </c:numCache>
            </c:numRef>
          </c:val>
          <c:extLst>
            <c:ext xmlns:c16="http://schemas.microsoft.com/office/drawing/2014/chart" uri="{C3380CC4-5D6E-409C-BE32-E72D297353CC}">
              <c16:uniqueId val="{00000002-958F-4091-BCE4-CC44175F30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8F-4091-BCE4-CC44175F30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8F-4091-BCE4-CC44175F30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8F-4091-BCE4-CC44175F30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896</c:v>
                </c:pt>
                <c:pt idx="3">
                  <c:v>948</c:v>
                </c:pt>
                <c:pt idx="6">
                  <c:v>1097</c:v>
                </c:pt>
                <c:pt idx="9">
                  <c:v>855</c:v>
                </c:pt>
                <c:pt idx="12">
                  <c:v>1027</c:v>
                </c:pt>
              </c:numCache>
            </c:numRef>
          </c:val>
          <c:extLst>
            <c:ext xmlns:c16="http://schemas.microsoft.com/office/drawing/2014/chart" uri="{C3380CC4-5D6E-409C-BE32-E72D297353CC}">
              <c16:uniqueId val="{00000006-958F-4091-BCE4-CC44175F30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317</c:v>
                </c:pt>
                <c:pt idx="3">
                  <c:v>338</c:v>
                </c:pt>
                <c:pt idx="6">
                  <c:v>454</c:v>
                </c:pt>
                <c:pt idx="9">
                  <c:v>577</c:v>
                </c:pt>
                <c:pt idx="12">
                  <c:v>543</c:v>
                </c:pt>
              </c:numCache>
            </c:numRef>
          </c:val>
          <c:extLst>
            <c:ext xmlns:c16="http://schemas.microsoft.com/office/drawing/2014/chart" uri="{C3380CC4-5D6E-409C-BE32-E72D297353CC}">
              <c16:uniqueId val="{00000007-958F-4091-BCE4-CC44175F30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499</c:v>
                </c:pt>
                <c:pt idx="3">
                  <c:v>406</c:v>
                </c:pt>
                <c:pt idx="6">
                  <c:v>368</c:v>
                </c:pt>
                <c:pt idx="9">
                  <c:v>376</c:v>
                </c:pt>
                <c:pt idx="12">
                  <c:v>412</c:v>
                </c:pt>
              </c:numCache>
            </c:numRef>
          </c:val>
          <c:extLst>
            <c:ext xmlns:c16="http://schemas.microsoft.com/office/drawing/2014/chart" uri="{C3380CC4-5D6E-409C-BE32-E72D297353CC}">
              <c16:uniqueId val="{00000008-958F-4091-BCE4-CC44175F30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172</c:v>
                </c:pt>
                <c:pt idx="3">
                  <c:v>146</c:v>
                </c:pt>
                <c:pt idx="6">
                  <c:v>123</c:v>
                </c:pt>
                <c:pt idx="9">
                  <c:v>104</c:v>
                </c:pt>
                <c:pt idx="12">
                  <c:v>85</c:v>
                </c:pt>
              </c:numCache>
            </c:numRef>
          </c:val>
          <c:extLst>
            <c:ext xmlns:c16="http://schemas.microsoft.com/office/drawing/2014/chart" uri="{C3380CC4-5D6E-409C-BE32-E72D297353CC}">
              <c16:uniqueId val="{00000009-958F-4091-BCE4-CC44175F30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5048</c:v>
                </c:pt>
                <c:pt idx="3">
                  <c:v>5158</c:v>
                </c:pt>
                <c:pt idx="6">
                  <c:v>5261</c:v>
                </c:pt>
                <c:pt idx="9">
                  <c:v>5321</c:v>
                </c:pt>
                <c:pt idx="12">
                  <c:v>5322</c:v>
                </c:pt>
              </c:numCache>
            </c:numRef>
          </c:val>
          <c:extLst>
            <c:ext xmlns:c16="http://schemas.microsoft.com/office/drawing/2014/chart" uri="{C3380CC4-5D6E-409C-BE32-E72D297353CC}">
              <c16:uniqueId val="{0000000A-958F-4091-BCE4-CC44175F30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54</c:v>
                </c:pt>
                <c:pt idx="8">
                  <c:v>#N/A</c:v>
                </c:pt>
                <c:pt idx="9">
                  <c:v>#N/A</c:v>
                </c:pt>
                <c:pt idx="10">
                  <c:v>0</c:v>
                </c:pt>
                <c:pt idx="11">
                  <c:v>#N/A</c:v>
                </c:pt>
                <c:pt idx="12">
                  <c:v>#N/A</c:v>
                </c:pt>
                <c:pt idx="13">
                  <c:v>207</c:v>
                </c:pt>
                <c:pt idx="14">
                  <c:v>#N/A</c:v>
                </c:pt>
              </c:numCache>
            </c:numRef>
          </c:val>
          <c:smooth val="0"/>
          <c:extLst>
            <c:ext xmlns:c16="http://schemas.microsoft.com/office/drawing/2014/chart" uri="{C3380CC4-5D6E-409C-BE32-E72D297353CC}">
              <c16:uniqueId val="{0000000B-958F-4091-BCE4-CC44175F30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941</c:v>
                </c:pt>
                <c:pt idx="1">
                  <c:v>767</c:v>
                </c:pt>
                <c:pt idx="2">
                  <c:v>558</c:v>
                </c:pt>
              </c:numCache>
            </c:numRef>
          </c:val>
          <c:extLst>
            <c:ext xmlns:c16="http://schemas.microsoft.com/office/drawing/2014/chart" uri="{C3380CC4-5D6E-409C-BE32-E72D297353CC}">
              <c16:uniqueId val="{00000000-46CC-4264-BC51-B29E796A75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91</c:v>
                </c:pt>
                <c:pt idx="1">
                  <c:v>91</c:v>
                </c:pt>
                <c:pt idx="2">
                  <c:v>91</c:v>
                </c:pt>
              </c:numCache>
            </c:numRef>
          </c:val>
          <c:extLst>
            <c:ext xmlns:c16="http://schemas.microsoft.com/office/drawing/2014/chart" uri="{C3380CC4-5D6E-409C-BE32-E72D297353CC}">
              <c16:uniqueId val="{00000001-46CC-4264-BC51-B29E796A75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724</c:v>
                </c:pt>
                <c:pt idx="1">
                  <c:v>771</c:v>
                </c:pt>
                <c:pt idx="2">
                  <c:v>797</c:v>
                </c:pt>
              </c:numCache>
            </c:numRef>
          </c:val>
          <c:extLst>
            <c:ext xmlns:c16="http://schemas.microsoft.com/office/drawing/2014/chart" uri="{C3380CC4-5D6E-409C-BE32-E72D297353CC}">
              <c16:uniqueId val="{00000002-46CC-4264-BC51-B29E796A75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{A0ECE6C2-8549-4301-8C36-BF21BF96DE83}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E6D-4224-B068-98F4CF2F5F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{9B2B179F-8A41-46E9-88CE-A43FF25ACCCB}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6D-4224-B068-98F4CF2F5F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{9024FA48-E481-4A5A-9DA4-00A514CFD74A}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6D-4224-B068-98F4CF2F5F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{F6BB30D9-115E-4177-81C6-B24595CBDD3E}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6D-4224-B068-98F4CF2F5F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{48CF3A26-01C0-4B3C-88D5-0FE8857175BF}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6D-4224-B068-98F4CF2F5FE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{496E5D31-F754-4439-AAF3-B48ECB3AD963}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E6D-4224-B068-98F4CF2F5FE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{4B463983-0CC1-4B9B-953E-2073D258D520}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E6D-4224-B068-98F4CF2F5FE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{14529FB9-AD93-4216-A272-898DAF663ADB}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E6D-4224-B068-98F4CF2F5FE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{FB488B1E-DBAD-44A1-8F73-B925F613B0EC}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E6D-4224-B068-98F4CF2F5F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59.8</c:v>
                </c:pt>
                <c:pt idx="16">
                  <c:v>60.4</c:v>
                </c:pt>
                <c:pt idx="24">
                  <c:v>61.3</c:v>
                </c:pt>
                <c:pt idx="32">
                  <c:v>61.1</c:v>
                </c:pt>
              </c:numCache>
            </c:numRef>
          </c:xVal>
          <c:yVal>
            <c:numRef>
              <c:f>公会計指標分析・財政指標組合せ分析表!$BP$51:$DC$51</c:f>
              <c:numCache>
                <c:formatCode>#,##0.0;"▲ "#,##0.0</c:formatCode>
                <c:ptCount val="40"/>
                <c:pt idx="16">
                  <c:v>1.3</c:v>
                </c:pt>
                <c:pt idx="32">
                  <c:v>5.2</c:v>
                </c:pt>
              </c:numCache>
            </c:numRef>
          </c:yVal>
          <c:smooth val="0"/>
          <c:extLst>
            <c:ext xmlns:c16="http://schemas.microsoft.com/office/drawing/2014/chart" uri="{C3380CC4-5D6E-409C-BE32-E72D297353CC}">
              <c16:uniqueId val="{00000009-9E6D-4224-B068-98F4CF2F5F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{6CEBBF65-1BB7-4482-8D54-535F53553B5B}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E6D-4224-B068-98F4CF2F5F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{93BB05E1-E439-4F7E-AF71-4617219DEBC8}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6D-4224-B068-98F4CF2F5F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{9E8F3FB1-491F-4FEE-A57C-52B509B15829}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6D-4224-B068-98F4CF2F5F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{A4C365CE-EC93-462E-AFB9-9102E796A6E7}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6D-4224-B068-98F4CF2F5F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{6B5D1A9A-EE5F-4AD8-95F2-AD98EDA11DD9}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6D-4224-B068-98F4CF2F5FE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{3BBEF7AE-7398-4568-87A2-91FDAF470800}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E6D-4224-B068-98F4CF2F5FE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{89BC70A0-1A13-496B-9141-78B28116B6C2}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E6D-4224-B068-98F4CF2F5FE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{0435D2A4-9B4C-4843-849E-99526C786027}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E6D-4224-B068-98F4CF2F5FE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{3F247074-BE32-485C-8609-1F35B7337DBB}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E6D-4224-B068-98F4CF2F5F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9E6D-4224-B068-98F4CF2F5FE3}"/>
            </c:ext>
          </c:extLst>
        </c:ser>
        <c:dLbls>
          <c:showLegendKey val="0"/>
          <c:showVal val="1"/>
          <c:showCatName val="0"/>
          <c:showSerName val="0"/>
          <c:showPercent val="0"/>
          <c:showBubbleSize val="0"/>
        </c:dLbls>
        <c:axId val="46179840"/>
        <c:axId val="46181760"/>
      </c:scatterChart>
      <c:valAx>
        <c:axId val="46179840"/>
        <c:scaling>
          <c:orientation val="minMax"/>
          <c:max val="61.6"/>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{8B12E7E1-3154-49E6-B0C1-A2BB004C092B}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0CC-4DDA-9A8E-8FCDEB9755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{A2A775AB-104A-4D75-84A6-41EAF4C41DDC}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CC-4DDA-9A8E-8FCDEB9755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{E5C33957-F2BD-4411-9FE3-E2F438E6124E}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CC-4DDA-9A8E-8FCDEB9755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{06B5CAB9-1444-4E0B-836A-06F9613238E1}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CC-4DDA-9A8E-8FCDEB9755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{D1EDB316-27A6-4CC2-9BAE-7E970BC80060}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CC-4DDA-9A8E-8FCDEB97559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{162DF7B1-01D9-406D-B77D-DFCFF00D7A43}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0CC-4DDA-9A8E-8FCDEB97559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{0430837C-2DA0-4302-8367-10CD7DDF1538}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0CC-4DDA-9A8E-8FCDEB97559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{D57C0414-DB93-4531-BB09-FDD177301DA9}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0CC-4DDA-9A8E-8FCDEB97559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{EFCFEB5B-B53F-42D3-8C0A-7CD63FB59548}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0CC-4DDA-9A8E-8FCDEB9755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2.2999999999999998</c:v>
                </c:pt>
                <c:pt idx="16">
                  <c:v>2.2999999999999998</c:v>
                </c:pt>
                <c:pt idx="24">
                  <c:v>2.9</c:v>
                </c:pt>
                <c:pt idx="32">
                  <c:v>4.2</c:v>
                </c:pt>
              </c:numCache>
            </c:numRef>
          </c:xVal>
          <c:yVal>
            <c:numRef>
              <c:f>公会計指標分析・財政指標組合せ分析表!$BP$73:$DC$73</c:f>
              <c:numCache>
                <c:formatCode>#,##0.0;"▲ "#,##0.0</c:formatCode>
                <c:ptCount val="40"/>
                <c:pt idx="16">
                  <c:v>1.3</c:v>
                </c:pt>
                <c:pt idx="32">
                  <c:v>5.2</c:v>
                </c:pt>
              </c:numCache>
            </c:numRef>
          </c:yVal>
          <c:smooth val="0"/>
          <c:extLst>
            <c:ext xmlns:c16="http://schemas.microsoft.com/office/drawing/2014/chart" uri="{C3380CC4-5D6E-409C-BE32-E72D297353CC}">
              <c16:uniqueId val="{00000009-E0CC-4DDA-9A8E-8FCDEB9755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{3835D2A9-529C-4D6F-8A20-8D3654567CCD}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0CC-4DDA-9A8E-8FCDEB9755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{F25E5156-0C24-47ED-BCE4-A6661BFB75B5}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CC-4DDA-9A8E-8FCDEB9755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{22A0860E-E174-4B11-A62C-10E764D94AC9}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CC-4DDA-9A8E-8FCDEB9755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{3C895780-ADFF-44FE-AEBE-136658955C5B}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CC-4DDA-9A8E-8FCDEB9755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{6BD556C1-75F6-463F-B399-A655461D6F23}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CC-4DDA-9A8E-8FCDEB975599}"/>
                </c:ext>
              </c:extLst>
            </c:dLbl>
            <c:dLbl>
              <c:idx val="8"/>
              <c:layout>
                <c:manualLayout>
                  <c:x val="0"/>
                  <c:y val="-6.4545207331700091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{7705D4CD-D089-4625-AC44-3623D3631967}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0CC-4DDA-9A8E-8FCDEB975599}"/>
                </c:ext>
              </c:extLst>
            </c:dLbl>
            <c:dLbl>
              <c:idx val="16"/>
              <c:layout>
                <c:manualLayout>
                  <c:x val="0"/>
                  <c:y val="6.454520733169989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{1A6EE730-C540-4EB2-825E-74CD7B7B7B60}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0CC-4DDA-9A8E-8FCDEB97559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{22BD9B21-712A-4BF3-ADCA-8CFD6DFCCC83}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0CC-4DDA-9A8E-8FCDEB97559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{E223DB08-8DEB-4AE6-B73C-6E2F323F6FDA}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0CC-4DDA-9A8E-8FCDEB9755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0CC-4DDA-9A8E-8FCDEB975599}"/>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借入残高の約</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割を臨時財政対策債が占めており、一般会計における元利償還金も平成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千</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ている。新規地方債の借り入れについては、事業実施の緊急度、必要性、国庫補助金等の財源措置を十分検討し、事業計画の整理・縮小を図るなど借入額と償還額のバランスを取りつつ、抑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一般会計等の地方債残高は、令和元年度は前年度に比べ</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ている。今後も庁舎耐震補強工事等の実施を控え地方債残高の上昇が予想される。充当可能基金についても、減少に転じており、今後、将来負担比率はさらに上昇すると予想される。新規地方債の借り入れについては、事業実施の緊急度、必要性、国庫補助金等の財源措置を十分検討し、抑制に努める。また、決算余剰金等を用いた積立を確実に行い、将来負担の軽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千葉県酒々井町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・保健センタートイレ改修工事や大室台小学校グラウンド整備等の普通建設事業費の繰入額が増加したため、また、交流拠点整備事業のため地域福祉基金を取り崩したこと等により、基金全体としては、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・事業の実施については、必要性、国庫補助金等の財源措置を十分検討し、事業費の抑制に努める。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・農業基盤整備事業基金：印旛沼</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期土地改良事業負担金の財源を確保する。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・酒々井ちびっこ天国基金：酒々井ちびっこ天国の維持管理、運営及び処分の財源とすることを目的とする。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・地域福祉基金：町民が生涯を通じ健康で豊かな生きがいのある生活を送れる福祉社会を築くための事業を実施することを目的とする。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・都市計画事業基金：都市計画法に基づいて行う都市計画事業の円滑な推進を図るため。</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・社会資本等整備基金：町民福祉の向上と町勢発展に必要な社会資本等の整備に要する資金に充てるため。</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・地域福祉基金：交流施設整備事業に充てたことによる減。。</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・社会資本等整備基金：道路改良事業等に充てたことによる減。</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・今後の財政需要に備え、予算の範囲内で積み立てる。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・剰余金処分として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百万円を積立てた一方、一般財源として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百万円を繰入れたことにより、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百円の減となっている。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・一部多額納税法人の申告期限延長による法人住民税の減等による自主財源の減。</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・保健センタートイレ改修工事や大室台小学校グラウンド整備等のため取り崩したことによる減少。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％を維持するように努めることとしている。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・町債の償還に必要な財源を確保し、財政の健全な運営に努める。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20,723
20,115
19.01
7,196,018
6,759,788
268,180
4,349,519
5,322,347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年代の住宅団地造成以降、整備してきた多くの公共施設が老朽化してきており、更新の時期を迎えているため、有形固定資産減価償却率は、類似団体より高い水準となっている。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「公共施設等総合管理計画」に基づき、公共施設等の全体の状況把握と長期的な視点での更新・統廃合・長寿命化などを計画的に行ってくよう努めている。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6" name="テキスト ボックス 55"/>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8" name="テキスト ボックス 57"/>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8" name="直線コネクタ 67"/>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9"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0" name="直線コネクタ 69"/>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1"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2" name="直線コネクタ 71"/>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3"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4" name="フローチャート: 判断 73"/>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5" name="フローチャート: 判断 74"/>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6" name="フローチャート: 判断 75"/>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7" name="フローチャート: 判断 76"/>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8" name="フローチャート: 判断 77"/>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45974</xdr:rowOff>
    </xdr:from>
    <xdr:to>
      <xdr:col>23</xdr:col>
      <xdr:colOff>136525</xdr:colOff>
      <xdr:row>29</xdr:row>
      <xdr:rowOff>147574</xdr:rowOff>
    </xdr:to>
    <xdr:sp macro="" textlink="">
      <xdr:nvSpPr>
        <xdr:cNvPr id="84" name="楕円 83"/>
        <xdr:cNvSpPr/>
      </xdr:nvSpPr>
      <xdr:spPr>
        <a:xfrm>
          <a:off x="47117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24401</xdr:rowOff>
    </xdr:from>
    <xdr:ext cx="405111" cy="259045"/>
    <xdr:sp macro="" textlink="">
      <xdr:nvSpPr>
        <xdr:cNvPr id="85" name="有形固定資産減価償却率該当値テキスト"/>
        <xdr:cNvSpPr txBox="1"/>
      </xdr:nvSpPr>
      <xdr:spPr>
        <a:xfrm>
          <a:off x="4813300" y="576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50292</xdr:rowOff>
    </xdr:from>
    <xdr:to>
      <xdr:col>19</xdr:col>
      <xdr:colOff>187325</xdr:colOff>
      <xdr:row>29</xdr:row>
      <xdr:rowOff>151892</xdr:rowOff>
    </xdr:to>
    <xdr:sp macro="" textlink="">
      <xdr:nvSpPr>
        <xdr:cNvPr id="86" name="楕円 85"/>
        <xdr:cNvSpPr/>
      </xdr:nvSpPr>
      <xdr:spPr>
        <a:xfrm>
          <a:off x="4000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96774</xdr:rowOff>
    </xdr:from>
    <xdr:to>
      <xdr:col>23</xdr:col>
      <xdr:colOff>85725</xdr:colOff>
      <xdr:row>29</xdr:row>
      <xdr:rowOff>101092</xdr:rowOff>
    </xdr:to>
    <xdr:cxnSp macro="">
      <xdr:nvCxnSpPr>
        <xdr:cNvPr id="87" name="直線コネクタ 86"/>
        <xdr:cNvCxnSpPr/>
      </xdr:nvCxnSpPr>
      <xdr:spPr>
        <a:xfrm flipV="1">
          <a:off x="4051300" y="5840349"/>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30861</xdr:rowOff>
    </xdr:from>
    <xdr:to>
      <xdr:col>15</xdr:col>
      <xdr:colOff>187325</xdr:colOff>
      <xdr:row>29</xdr:row>
      <xdr:rowOff>132461</xdr:rowOff>
    </xdr:to>
    <xdr:sp macro="" textlink="">
      <xdr:nvSpPr>
        <xdr:cNvPr id="88" name="楕円 87"/>
        <xdr:cNvSpPr/>
      </xdr:nvSpPr>
      <xdr:spPr>
        <a:xfrm>
          <a:off x="3238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81661</xdr:rowOff>
    </xdr:from>
    <xdr:to>
      <xdr:col>19</xdr:col>
      <xdr:colOff>136525</xdr:colOff>
      <xdr:row>29</xdr:row>
      <xdr:rowOff>101092</xdr:rowOff>
    </xdr:to>
    <xdr:cxnSp macro="">
      <xdr:nvCxnSpPr>
        <xdr:cNvPr id="89" name="直線コネクタ 88"/>
        <xdr:cNvCxnSpPr/>
      </xdr:nvCxnSpPr>
      <xdr:spPr>
        <a:xfrm>
          <a:off x="3289300" y="5825236"/>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90" name="楕円 89"/>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68707</xdr:rowOff>
    </xdr:from>
    <xdr:to>
      <xdr:col>15</xdr:col>
      <xdr:colOff>136525</xdr:colOff>
      <xdr:row>29</xdr:row>
      <xdr:rowOff>81661</xdr:rowOff>
    </xdr:to>
    <xdr:cxnSp macro="">
      <xdr:nvCxnSpPr>
        <xdr:cNvPr id="91" name="直線コネクタ 90"/>
        <xdr:cNvCxnSpPr/>
      </xdr:nvCxnSpPr>
      <xdr:spPr>
        <a:xfrm>
          <a:off x="2527300" y="5812282"/>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2"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3"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4"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5"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143019</xdr:rowOff>
    </xdr:from>
    <xdr:ext cx="405111" cy="259045"/>
    <xdr:sp macro="" textlink="">
      <xdr:nvSpPr>
        <xdr:cNvPr id="96" name="n_1mainValue有形固定資産減価償却率"/>
        <xdr:cNvSpPr txBox="1"/>
      </xdr:nvSpPr>
      <xdr:spPr>
        <a:xfrm>
          <a:off x="3836044"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123588</xdr:rowOff>
    </xdr:from>
    <xdr:ext cx="405111" cy="259045"/>
    <xdr:sp macro="" textlink="">
      <xdr:nvSpPr>
        <xdr:cNvPr id="97" name="n_2mainValue有形固定資産減価償却率"/>
        <xdr:cNvSpPr txBox="1"/>
      </xdr:nvSpPr>
      <xdr:spPr>
        <a:xfrm>
          <a:off x="3086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98" name="n_3mainValue有形固定資産減価償却率"/>
        <xdr:cNvSpPr txBox="1"/>
      </xdr:nvSpPr>
      <xdr:spPr>
        <a:xfrm>
          <a:off x="2324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いたが、令和元年度に類似団体平均を上回った。類似団体と比較して職員数が多く、人件費が高い水準にあり、退職手当負担見込み額が令和元年度から大幅に増加したためである。財政健全化計画でも職員数の削減することとしており、人件費の削減に努めていく。</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また、近年、公共施設の大規模改修等が続いており、将来負担比率は増加する見込みである。今後は、新規の普通建設事業を抑制するとともに、地方債発行額の縮減に取り組んでいく。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0" name="テキスト ボックス 119"/>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7" name="直線コネクタ 126"/>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8"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9" name="直線コネクタ 128"/>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2"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3" name="フローチャート: 判断 132"/>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4" name="フローチャート: 判断 133"/>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5" name="フローチャート: 判断 134"/>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6" name="フローチャート: 判断 135"/>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7" name="フローチャート: 判断 136"/>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50076</xdr:rowOff>
    </xdr:from>
    <xdr:to>
      <xdr:col>76</xdr:col>
      <xdr:colOff>73025</xdr:colOff>
      <xdr:row>29</xdr:row>
      <xdr:rowOff>151676</xdr:rowOff>
    </xdr:to>
    <xdr:sp macro="" textlink="">
      <xdr:nvSpPr>
        <xdr:cNvPr id="143" name="楕円 142"/>
        <xdr:cNvSpPr/>
      </xdr:nvSpPr>
      <xdr:spPr>
        <a:xfrm>
          <a:off x="14744700" y="57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28503</xdr:rowOff>
    </xdr:from>
    <xdr:ext cx="469744" cy="259045"/>
    <xdr:sp macro="" textlink="">
      <xdr:nvSpPr>
        <xdr:cNvPr id="144" name="債務償還比率該当値テキスト"/>
        <xdr:cNvSpPr txBox="1"/>
      </xdr:nvSpPr>
      <xdr:spPr>
        <a:xfrm>
          <a:off x="14846300" y="577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76945</xdr:rowOff>
    </xdr:from>
    <xdr:to>
      <xdr:col>72</xdr:col>
      <xdr:colOff>123825</xdr:colOff>
      <xdr:row>29</xdr:row>
      <xdr:rowOff>7095</xdr:rowOff>
    </xdr:to>
    <xdr:sp macro="" textlink="">
      <xdr:nvSpPr>
        <xdr:cNvPr id="145" name="楕円 144"/>
        <xdr:cNvSpPr/>
      </xdr:nvSpPr>
      <xdr:spPr>
        <a:xfrm>
          <a:off x="14033500" y="56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127745</xdr:rowOff>
    </xdr:from>
    <xdr:to>
      <xdr:col>76</xdr:col>
      <xdr:colOff>22225</xdr:colOff>
      <xdr:row>29</xdr:row>
      <xdr:rowOff>100876</xdr:rowOff>
    </xdr:to>
    <xdr:cxnSp macro="">
      <xdr:nvCxnSpPr>
        <xdr:cNvPr id="146" name="直線コネクタ 145"/>
        <xdr:cNvCxnSpPr/>
      </xdr:nvCxnSpPr>
      <xdr:spPr>
        <a:xfrm>
          <a:off x="14084300" y="5699870"/>
          <a:ext cx="711200" cy="14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84286</xdr:rowOff>
    </xdr:from>
    <xdr:to>
      <xdr:col>68</xdr:col>
      <xdr:colOff>123825</xdr:colOff>
      <xdr:row>29</xdr:row>
      <xdr:rowOff>14436</xdr:rowOff>
    </xdr:to>
    <xdr:sp macro="" textlink="">
      <xdr:nvSpPr>
        <xdr:cNvPr id="147" name="楕円 146"/>
        <xdr:cNvSpPr/>
      </xdr:nvSpPr>
      <xdr:spPr>
        <a:xfrm>
          <a:off x="13271500" y="56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127745</xdr:rowOff>
    </xdr:from>
    <xdr:to>
      <xdr:col>72</xdr:col>
      <xdr:colOff>73025</xdr:colOff>
      <xdr:row>28</xdr:row>
      <xdr:rowOff>135086</xdr:rowOff>
    </xdr:to>
    <xdr:cxnSp macro="">
      <xdr:nvCxnSpPr>
        <xdr:cNvPr id="148" name="直線コネクタ 147"/>
        <xdr:cNvCxnSpPr/>
      </xdr:nvCxnSpPr>
      <xdr:spPr>
        <a:xfrm flipV="1">
          <a:off x="13322300" y="5699870"/>
          <a:ext cx="762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45496</xdr:rowOff>
    </xdr:from>
    <xdr:to>
      <xdr:col>64</xdr:col>
      <xdr:colOff>123825</xdr:colOff>
      <xdr:row>28</xdr:row>
      <xdr:rowOff>147096</xdr:rowOff>
    </xdr:to>
    <xdr:sp macro="" textlink="">
      <xdr:nvSpPr>
        <xdr:cNvPr id="149" name="楕円 148"/>
        <xdr:cNvSpPr/>
      </xdr:nvSpPr>
      <xdr:spPr>
        <a:xfrm>
          <a:off x="12509500" y="56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96296</xdr:rowOff>
    </xdr:from>
    <xdr:to>
      <xdr:col>68</xdr:col>
      <xdr:colOff>73025</xdr:colOff>
      <xdr:row>28</xdr:row>
      <xdr:rowOff>135086</xdr:rowOff>
    </xdr:to>
    <xdr:cxnSp macro="">
      <xdr:nvCxnSpPr>
        <xdr:cNvPr id="150" name="直線コネクタ 149"/>
        <xdr:cNvCxnSpPr/>
      </xdr:nvCxnSpPr>
      <xdr:spPr>
        <a:xfrm>
          <a:off x="12560300" y="5668421"/>
          <a:ext cx="762000" cy="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17357</xdr:rowOff>
    </xdr:from>
    <xdr:to>
      <xdr:col>60</xdr:col>
      <xdr:colOff>123825</xdr:colOff>
      <xdr:row>28</xdr:row>
      <xdr:rowOff>118957</xdr:rowOff>
    </xdr:to>
    <xdr:sp macro="" textlink="">
      <xdr:nvSpPr>
        <xdr:cNvPr id="151" name="楕円 150"/>
        <xdr:cNvSpPr/>
      </xdr:nvSpPr>
      <xdr:spPr>
        <a:xfrm>
          <a:off x="11747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68157</xdr:rowOff>
    </xdr:from>
    <xdr:to>
      <xdr:col>64</xdr:col>
      <xdr:colOff>73025</xdr:colOff>
      <xdr:row>28</xdr:row>
      <xdr:rowOff>96296</xdr:rowOff>
    </xdr:to>
    <xdr:cxnSp macro="">
      <xdr:nvCxnSpPr>
        <xdr:cNvPr id="152" name="直線コネクタ 151"/>
        <xdr:cNvCxnSpPr/>
      </xdr:nvCxnSpPr>
      <xdr:spPr>
        <a:xfrm>
          <a:off x="11798300" y="5640282"/>
          <a:ext cx="762000" cy="2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3"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4"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5"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6"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23622</xdr:rowOff>
    </xdr:from>
    <xdr:ext cx="469744" cy="259045"/>
    <xdr:sp macro="" textlink="">
      <xdr:nvSpPr>
        <xdr:cNvPr id="157" name="n_1mainValue債務償還比率"/>
        <xdr:cNvSpPr txBox="1"/>
      </xdr:nvSpPr>
      <xdr:spPr>
        <a:xfrm>
          <a:off x="13836727" y="54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30963</xdr:rowOff>
    </xdr:from>
    <xdr:ext cx="469744" cy="259045"/>
    <xdr:sp macro="" textlink="">
      <xdr:nvSpPr>
        <xdr:cNvPr id="158" name="n_2mainValue債務償還比率"/>
        <xdr:cNvSpPr txBox="1"/>
      </xdr:nvSpPr>
      <xdr:spPr>
        <a:xfrm>
          <a:off x="13087427" y="54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163623</xdr:rowOff>
    </xdr:from>
    <xdr:ext cx="469744" cy="259045"/>
    <xdr:sp macro="" textlink="">
      <xdr:nvSpPr>
        <xdr:cNvPr id="159" name="n_3mainValue債務償還比率"/>
        <xdr:cNvSpPr txBox="1"/>
      </xdr:nvSpPr>
      <xdr:spPr>
        <a:xfrm>
          <a:off x="12325427" y="539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135484</xdr:rowOff>
    </xdr:from>
    <xdr:ext cx="469744" cy="259045"/>
    <xdr:sp macro="" textlink="">
      <xdr:nvSpPr>
        <xdr:cNvPr id="160" name="n_4mainValue債務償還比率"/>
        <xdr:cNvSpPr txBox="1"/>
      </xdr:nvSpPr>
      <xdr:spPr>
        <a:xfrm>
          <a:off x="11563427" y="53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20,723
20,115
19.01
7,196,018
6,759,788
268,180
4,349,519
5,322,347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3" name="楕円 72"/>
        <xdr:cNvSpPr/>
      </xdr:nvSpPr>
      <xdr:spPr>
        <a:xfrm>
          <a:off x="4584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137812</xdr:rowOff>
    </xdr:from>
    <xdr:ext cx="405111" cy="259045"/>
    <xdr:sp macro="" textlink="">
      <xdr:nvSpPr>
        <xdr:cNvPr id="74" name="【道路】&#10;有形固定資産減価償却率該当値テキスト"/>
        <xdr:cNvSpPr txBox="1"/>
      </xdr:nvSpPr>
      <xdr:spPr>
        <a:xfrm>
          <a:off x="4673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109220</xdr:rowOff>
    </xdr:from>
    <xdr:to>
      <xdr:col>20</xdr:col>
      <xdr:colOff>38100</xdr:colOff>
      <xdr:row>37</xdr:row>
      <xdr:rowOff>39370</xdr:rowOff>
    </xdr:to>
    <xdr:sp macro="" textlink="">
      <xdr:nvSpPr>
        <xdr:cNvPr id="75" name="楕円 74"/>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36</xdr:row>
      <xdr:rowOff>165735</xdr:rowOff>
    </xdr:to>
    <xdr:cxnSp macro="">
      <xdr:nvCxnSpPr>
        <xdr:cNvPr id="76" name="直線コネクタ 75"/>
        <xdr:cNvCxnSpPr/>
      </xdr:nvCxnSpPr>
      <xdr:spPr>
        <a:xfrm>
          <a:off x="3797300" y="63322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160020</xdr:rowOff>
    </xdr:to>
    <xdr:cxnSp macro="">
      <xdr:nvCxnSpPr>
        <xdr:cNvPr id="78" name="直線コネクタ 77"/>
        <xdr:cNvCxnSpPr/>
      </xdr:nvCxnSpPr>
      <xdr:spPr>
        <a:xfrm>
          <a:off x="2908300" y="630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67310</xdr:rowOff>
    </xdr:from>
    <xdr:to>
      <xdr:col>10</xdr:col>
      <xdr:colOff>165100</xdr:colOff>
      <xdr:row>36</xdr:row>
      <xdr:rowOff>168910</xdr:rowOff>
    </xdr:to>
    <xdr:sp macro="" textlink="">
      <xdr:nvSpPr>
        <xdr:cNvPr id="79" name="楕円 78"/>
        <xdr:cNvSpPr/>
      </xdr:nvSpPr>
      <xdr:spPr>
        <a:xfrm>
          <a:off x="1968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118110</xdr:rowOff>
    </xdr:from>
    <xdr:to>
      <xdr:col>15</xdr:col>
      <xdr:colOff>50800</xdr:colOff>
      <xdr:row>36</xdr:row>
      <xdr:rowOff>133350</xdr:rowOff>
    </xdr:to>
    <xdr:cxnSp macro="">
      <xdr:nvCxnSpPr>
        <xdr:cNvPr id="80" name="直線コネクタ 79"/>
        <xdr:cNvCxnSpPr/>
      </xdr:nvCxnSpPr>
      <xdr:spPr>
        <a:xfrm>
          <a:off x="2019300" y="6290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55897</xdr:rowOff>
    </xdr:from>
    <xdr:ext cx="405111" cy="259045"/>
    <xdr:sp macro="" textlink="">
      <xdr:nvSpPr>
        <xdr:cNvPr id="85" name="n_1mainValue【道路】&#10;有形固定資産減価償却率"/>
        <xdr:cNvSpPr txBox="1"/>
      </xdr:nvSpPr>
      <xdr:spPr>
        <a:xfrm>
          <a:off x="3582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6"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13987</xdr:rowOff>
    </xdr:from>
    <xdr:ext cx="405111" cy="259045"/>
    <xdr:sp macro="" textlink="">
      <xdr:nvSpPr>
        <xdr:cNvPr id="87" name="n_3mainValue【道路】&#10;有形固定資産減価償却率"/>
        <xdr:cNvSpPr txBox="1"/>
      </xdr:nvSpPr>
      <xdr:spPr>
        <a:xfrm>
          <a:off x="1816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6"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138023</xdr:rowOff>
    </xdr:from>
    <xdr:to>
      <xdr:col>55</xdr:col>
      <xdr:colOff>50800</xdr:colOff>
      <xdr:row>40</xdr:row>
      <xdr:rowOff>68173</xdr:rowOff>
    </xdr:to>
    <xdr:sp macro="" textlink="">
      <xdr:nvSpPr>
        <xdr:cNvPr id="127" name="楕円 126"/>
        <xdr:cNvSpPr/>
      </xdr:nvSpPr>
      <xdr:spPr>
        <a:xfrm>
          <a:off x="10426700" y="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160900</xdr:rowOff>
    </xdr:from>
    <xdr:ext cx="469744" cy="259045"/>
    <xdr:sp macro="" textlink="">
      <xdr:nvSpPr>
        <xdr:cNvPr id="128" name="【道路】&#10;一人当たり延長該当値テキスト"/>
        <xdr:cNvSpPr txBox="1"/>
      </xdr:nvSpPr>
      <xdr:spPr>
        <a:xfrm>
          <a:off x="10515600" y="667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29" name="楕円 128"/>
        <xdr:cNvSpPr/>
      </xdr:nvSpPr>
      <xdr:spPr>
        <a:xfrm>
          <a:off x="9588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17373</xdr:rowOff>
    </xdr:from>
    <xdr:to>
      <xdr:col>55</xdr:col>
      <xdr:colOff>0</xdr:colOff>
      <xdr:row>40</xdr:row>
      <xdr:rowOff>19050</xdr:rowOff>
    </xdr:to>
    <xdr:cxnSp macro="">
      <xdr:nvCxnSpPr>
        <xdr:cNvPr id="130" name="直線コネクタ 129"/>
        <xdr:cNvCxnSpPr/>
      </xdr:nvCxnSpPr>
      <xdr:spPr>
        <a:xfrm flipV="1">
          <a:off x="9639300" y="6875373"/>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141872</xdr:rowOff>
    </xdr:from>
    <xdr:to>
      <xdr:col>46</xdr:col>
      <xdr:colOff>38100</xdr:colOff>
      <xdr:row>40</xdr:row>
      <xdr:rowOff>72022</xdr:rowOff>
    </xdr:to>
    <xdr:sp macro="" textlink="">
      <xdr:nvSpPr>
        <xdr:cNvPr id="131" name="楕円 130"/>
        <xdr:cNvSpPr/>
      </xdr:nvSpPr>
      <xdr:spPr>
        <a:xfrm>
          <a:off x="8699500" y="68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19050</xdr:rowOff>
    </xdr:from>
    <xdr:to>
      <xdr:col>50</xdr:col>
      <xdr:colOff>114300</xdr:colOff>
      <xdr:row>40</xdr:row>
      <xdr:rowOff>21222</xdr:rowOff>
    </xdr:to>
    <xdr:cxnSp macro="">
      <xdr:nvCxnSpPr>
        <xdr:cNvPr id="132" name="直線コネクタ 131"/>
        <xdr:cNvCxnSpPr/>
      </xdr:nvCxnSpPr>
      <xdr:spPr>
        <a:xfrm flipV="1">
          <a:off x="8750300" y="687705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144691</xdr:rowOff>
    </xdr:from>
    <xdr:to>
      <xdr:col>41</xdr:col>
      <xdr:colOff>101600</xdr:colOff>
      <xdr:row>40</xdr:row>
      <xdr:rowOff>74841</xdr:rowOff>
    </xdr:to>
    <xdr:sp macro="" textlink="">
      <xdr:nvSpPr>
        <xdr:cNvPr id="133" name="楕円 132"/>
        <xdr:cNvSpPr/>
      </xdr:nvSpPr>
      <xdr:spPr>
        <a:xfrm>
          <a:off x="7810500" y="68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21222</xdr:rowOff>
    </xdr:from>
    <xdr:to>
      <xdr:col>45</xdr:col>
      <xdr:colOff>177800</xdr:colOff>
      <xdr:row>40</xdr:row>
      <xdr:rowOff>24041</xdr:rowOff>
    </xdr:to>
    <xdr:cxnSp macro="">
      <xdr:nvCxnSpPr>
        <xdr:cNvPr id="134" name="直線コネクタ 133"/>
        <xdr:cNvCxnSpPr/>
      </xdr:nvCxnSpPr>
      <xdr:spPr>
        <a:xfrm flipV="1">
          <a:off x="7861300" y="687922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35" name="n_1aveValue【道路】&#10;一人当たり延長"/>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36" name="n_2aveValue【道路】&#10;一人当たり延長"/>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86377</xdr:rowOff>
    </xdr:from>
    <xdr:ext cx="469744" cy="259045"/>
    <xdr:sp macro="" textlink="">
      <xdr:nvSpPr>
        <xdr:cNvPr id="139" name="n_1mainValue【道路】&#10;一人当たり延長"/>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88549</xdr:rowOff>
    </xdr:from>
    <xdr:ext cx="469744" cy="259045"/>
    <xdr:sp macro="" textlink="">
      <xdr:nvSpPr>
        <xdr:cNvPr id="140" name="n_2mainValue【道路】&#10;一人当たり延長"/>
        <xdr:cNvSpPr txBox="1"/>
      </xdr:nvSpPr>
      <xdr:spPr>
        <a:xfrm>
          <a:off x="8515427" y="66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65968</xdr:rowOff>
    </xdr:from>
    <xdr:ext cx="469744" cy="259045"/>
    <xdr:sp macro="" textlink="">
      <xdr:nvSpPr>
        <xdr:cNvPr id="141" name="n_3mainValue【道路】&#10;一人当たり延長"/>
        <xdr:cNvSpPr txBox="1"/>
      </xdr:nvSpPr>
      <xdr:spPr>
        <a:xfrm>
          <a:off x="7626427" y="69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45538</xdr:rowOff>
    </xdr:from>
    <xdr:to>
      <xdr:col>24</xdr:col>
      <xdr:colOff>114300</xdr:colOff>
      <xdr:row>55</xdr:row>
      <xdr:rowOff>147138</xdr:rowOff>
    </xdr:to>
    <xdr:sp macro="" textlink="">
      <xdr:nvSpPr>
        <xdr:cNvPr id="183" name="楕円 182"/>
        <xdr:cNvSpPr/>
      </xdr:nvSpPr>
      <xdr:spPr>
        <a:xfrm>
          <a:off x="45847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137358</xdr:rowOff>
    </xdr:from>
    <xdr:ext cx="340478" cy="259045"/>
    <xdr:sp macro="" textlink="">
      <xdr:nvSpPr>
        <xdr:cNvPr id="184" name="【橋りょう・トンネル】&#10;有形固定資産減価償却率該当値テキスト"/>
        <xdr:cNvSpPr txBox="1"/>
      </xdr:nvSpPr>
      <xdr:spPr>
        <a:xfrm>
          <a:off x="4673600" y="9395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17780</xdr:rowOff>
    </xdr:from>
    <xdr:to>
      <xdr:col>20</xdr:col>
      <xdr:colOff>38100</xdr:colOff>
      <xdr:row>55</xdr:row>
      <xdr:rowOff>119380</xdr:rowOff>
    </xdr:to>
    <xdr:sp macro="" textlink="">
      <xdr:nvSpPr>
        <xdr:cNvPr id="185" name="楕円 184"/>
        <xdr:cNvSpPr/>
      </xdr:nvSpPr>
      <xdr:spPr>
        <a:xfrm>
          <a:off x="3746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68580</xdr:rowOff>
    </xdr:from>
    <xdr:to>
      <xdr:col>24</xdr:col>
      <xdr:colOff>63500</xdr:colOff>
      <xdr:row>55</xdr:row>
      <xdr:rowOff>96338</xdr:rowOff>
    </xdr:to>
    <xdr:cxnSp macro="">
      <xdr:nvCxnSpPr>
        <xdr:cNvPr id="186" name="直線コネクタ 185"/>
        <xdr:cNvCxnSpPr/>
      </xdr:nvCxnSpPr>
      <xdr:spPr>
        <a:xfrm>
          <a:off x="3797300" y="949833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168003</xdr:rowOff>
    </xdr:from>
    <xdr:to>
      <xdr:col>15</xdr:col>
      <xdr:colOff>101600</xdr:colOff>
      <xdr:row>55</xdr:row>
      <xdr:rowOff>98153</xdr:rowOff>
    </xdr:to>
    <xdr:sp macro="" textlink="">
      <xdr:nvSpPr>
        <xdr:cNvPr id="187" name="楕円 186"/>
        <xdr:cNvSpPr/>
      </xdr:nvSpPr>
      <xdr:spPr>
        <a:xfrm>
          <a:off x="2857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47353</xdr:rowOff>
    </xdr:from>
    <xdr:to>
      <xdr:col>19</xdr:col>
      <xdr:colOff>177800</xdr:colOff>
      <xdr:row>55</xdr:row>
      <xdr:rowOff>68580</xdr:rowOff>
    </xdr:to>
    <xdr:cxnSp macro="">
      <xdr:nvCxnSpPr>
        <xdr:cNvPr id="188" name="直線コネクタ 187"/>
        <xdr:cNvCxnSpPr/>
      </xdr:nvCxnSpPr>
      <xdr:spPr>
        <a:xfrm>
          <a:off x="2908300" y="947710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9" name="楕円 188"/>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40822</xdr:rowOff>
    </xdr:from>
    <xdr:to>
      <xdr:col>15</xdr:col>
      <xdr:colOff>50800</xdr:colOff>
      <xdr:row>55</xdr:row>
      <xdr:rowOff>47353</xdr:rowOff>
    </xdr:to>
    <xdr:cxnSp macro="">
      <xdr:nvCxnSpPr>
        <xdr:cNvPr id="190" name="直線コネクタ 189"/>
        <xdr:cNvCxnSpPr/>
      </xdr:nvCxnSpPr>
      <xdr:spPr>
        <a:xfrm>
          <a:off x="2019300" y="9470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135907</xdr:rowOff>
    </xdr:from>
    <xdr:ext cx="340478" cy="259045"/>
    <xdr:sp macro="" textlink="">
      <xdr:nvSpPr>
        <xdr:cNvPr id="195" name="n_1mainValue【橋りょう・トンネル】&#10;有形固定資産減価償却率"/>
        <xdr:cNvSpPr txBox="1"/>
      </xdr:nvSpPr>
      <xdr:spPr>
        <a:xfrm>
          <a:off x="36143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114680</xdr:rowOff>
    </xdr:from>
    <xdr:ext cx="340478" cy="259045"/>
    <xdr:sp macro="" textlink="">
      <xdr:nvSpPr>
        <xdr:cNvPr id="196" name="n_2mainValue【橋りょう・トンネル】&#10;有形固定資産減価償却率"/>
        <xdr:cNvSpPr txBox="1"/>
      </xdr:nvSpPr>
      <xdr:spPr>
        <a:xfrm>
          <a:off x="2738061"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97" name="n_3mainValue【橋りょう・トンネル】&#10;有形固定資産減価償却率"/>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78532</xdr:rowOff>
    </xdr:from>
    <xdr:to>
      <xdr:col>55</xdr:col>
      <xdr:colOff>50800</xdr:colOff>
      <xdr:row>65</xdr:row>
      <xdr:rowOff>8682</xdr:rowOff>
    </xdr:to>
    <xdr:sp macro="" textlink="">
      <xdr:nvSpPr>
        <xdr:cNvPr id="239" name="楕円 238"/>
        <xdr:cNvSpPr/>
      </xdr:nvSpPr>
      <xdr:spPr>
        <a:xfrm>
          <a:off x="10426700" y="110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164909</xdr:rowOff>
    </xdr:from>
    <xdr:ext cx="469744" cy="259045"/>
    <xdr:sp macro="" textlink="">
      <xdr:nvSpPr>
        <xdr:cNvPr id="240" name="【橋りょう・トンネル】&#10;一人当たり有形固定資産（償却資産）額該当値テキスト"/>
        <xdr:cNvSpPr txBox="1"/>
      </xdr:nvSpPr>
      <xdr:spPr>
        <a:xfrm>
          <a:off x="10515600" y="1096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78539</xdr:rowOff>
    </xdr:from>
    <xdr:to>
      <xdr:col>50</xdr:col>
      <xdr:colOff>165100</xdr:colOff>
      <xdr:row>65</xdr:row>
      <xdr:rowOff>8689</xdr:rowOff>
    </xdr:to>
    <xdr:sp macro="" textlink="">
      <xdr:nvSpPr>
        <xdr:cNvPr id="241" name="楕円 240"/>
        <xdr:cNvSpPr/>
      </xdr:nvSpPr>
      <xdr:spPr>
        <a:xfrm>
          <a:off x="9588500" y="110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129332</xdr:rowOff>
    </xdr:from>
    <xdr:to>
      <xdr:col>55</xdr:col>
      <xdr:colOff>0</xdr:colOff>
      <xdr:row>64</xdr:row>
      <xdr:rowOff>129339</xdr:rowOff>
    </xdr:to>
    <xdr:cxnSp macro="">
      <xdr:nvCxnSpPr>
        <xdr:cNvPr id="242" name="直線コネクタ 241"/>
        <xdr:cNvCxnSpPr/>
      </xdr:nvCxnSpPr>
      <xdr:spPr>
        <a:xfrm flipV="1">
          <a:off x="9639300" y="11102132"/>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78817</xdr:rowOff>
    </xdr:from>
    <xdr:to>
      <xdr:col>46</xdr:col>
      <xdr:colOff>38100</xdr:colOff>
      <xdr:row>65</xdr:row>
      <xdr:rowOff>8967</xdr:rowOff>
    </xdr:to>
    <xdr:sp macro="" textlink="">
      <xdr:nvSpPr>
        <xdr:cNvPr id="243" name="楕円 242"/>
        <xdr:cNvSpPr/>
      </xdr:nvSpPr>
      <xdr:spPr>
        <a:xfrm>
          <a:off x="8699500" y="1105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129339</xdr:rowOff>
    </xdr:from>
    <xdr:to>
      <xdr:col>50</xdr:col>
      <xdr:colOff>114300</xdr:colOff>
      <xdr:row>64</xdr:row>
      <xdr:rowOff>129617</xdr:rowOff>
    </xdr:to>
    <xdr:cxnSp macro="">
      <xdr:nvCxnSpPr>
        <xdr:cNvPr id="244" name="直線コネクタ 243"/>
        <xdr:cNvCxnSpPr/>
      </xdr:nvCxnSpPr>
      <xdr:spPr>
        <a:xfrm flipV="1">
          <a:off x="8750300" y="11102139"/>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78946</xdr:rowOff>
    </xdr:from>
    <xdr:to>
      <xdr:col>41</xdr:col>
      <xdr:colOff>101600</xdr:colOff>
      <xdr:row>65</xdr:row>
      <xdr:rowOff>9096</xdr:rowOff>
    </xdr:to>
    <xdr:sp macro="" textlink="">
      <xdr:nvSpPr>
        <xdr:cNvPr id="245" name="楕円 244"/>
        <xdr:cNvSpPr/>
      </xdr:nvSpPr>
      <xdr:spPr>
        <a:xfrm>
          <a:off x="7810500" y="1105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129617</xdr:rowOff>
    </xdr:from>
    <xdr:to>
      <xdr:col>45</xdr:col>
      <xdr:colOff>177800</xdr:colOff>
      <xdr:row>64</xdr:row>
      <xdr:rowOff>129746</xdr:rowOff>
    </xdr:to>
    <xdr:cxnSp macro="">
      <xdr:nvCxnSpPr>
        <xdr:cNvPr id="246" name="直線コネクタ 245"/>
        <xdr:cNvCxnSpPr/>
      </xdr:nvCxnSpPr>
      <xdr:spPr>
        <a:xfrm flipV="1">
          <a:off x="7861300" y="11102417"/>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171266</xdr:rowOff>
    </xdr:from>
    <xdr:ext cx="469744" cy="259045"/>
    <xdr:sp macro="" textlink="">
      <xdr:nvSpPr>
        <xdr:cNvPr id="251" name="n_1mainValue【橋りょう・トンネル】&#10;一人当たり有形固定資産（償却資産）額"/>
        <xdr:cNvSpPr txBox="1"/>
      </xdr:nvSpPr>
      <xdr:spPr>
        <a:xfrm>
          <a:off x="9391728" y="1114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94</xdr:rowOff>
    </xdr:from>
    <xdr:ext cx="469744" cy="259045"/>
    <xdr:sp macro="" textlink="">
      <xdr:nvSpPr>
        <xdr:cNvPr id="252" name="n_2mainValue【橋りょう・トンネル】&#10;一人当たり有形固定資産（償却資産）額"/>
        <xdr:cNvSpPr txBox="1"/>
      </xdr:nvSpPr>
      <xdr:spPr>
        <a:xfrm>
          <a:off x="8515428" y="1114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65</xdr:row>
      <xdr:rowOff>223</xdr:rowOff>
    </xdr:from>
    <xdr:ext cx="469744" cy="259045"/>
    <xdr:sp macro="" textlink="">
      <xdr:nvSpPr>
        <xdr:cNvPr id="253" name="n_3mainValue【橋りょう・トンネル】&#10;一人当たり有形固定資産（償却資産）額"/>
        <xdr:cNvSpPr txBox="1"/>
      </xdr:nvSpPr>
      <xdr:spPr>
        <a:xfrm>
          <a:off x="7626428" y="1114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4"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90170</xdr:rowOff>
    </xdr:from>
    <xdr:to>
      <xdr:col>24</xdr:col>
      <xdr:colOff>114300</xdr:colOff>
      <xdr:row>87</xdr:row>
      <xdr:rowOff>20320</xdr:rowOff>
    </xdr:to>
    <xdr:sp macro="" textlink="">
      <xdr:nvSpPr>
        <xdr:cNvPr id="295" name="楕円 294"/>
        <xdr:cNvSpPr/>
      </xdr:nvSpPr>
      <xdr:spPr>
        <a:xfrm>
          <a:off x="45847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5097</xdr:rowOff>
    </xdr:from>
    <xdr:ext cx="405111" cy="259045"/>
    <xdr:sp macro="" textlink="">
      <xdr:nvSpPr>
        <xdr:cNvPr id="296" name="【公営住宅】&#10;有形固定資産減価償却率該当値テキスト"/>
        <xdr:cNvSpPr txBox="1"/>
      </xdr:nvSpPr>
      <xdr:spPr>
        <a:xfrm>
          <a:off x="4673600" y="1474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104866</xdr:rowOff>
    </xdr:from>
    <xdr:to>
      <xdr:col>20</xdr:col>
      <xdr:colOff>38100</xdr:colOff>
      <xdr:row>87</xdr:row>
      <xdr:rowOff>35016</xdr:rowOff>
    </xdr:to>
    <xdr:sp macro="" textlink="">
      <xdr:nvSpPr>
        <xdr:cNvPr id="297" name="楕円 296"/>
        <xdr:cNvSpPr/>
      </xdr:nvSpPr>
      <xdr:spPr>
        <a:xfrm>
          <a:off x="3746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140970</xdr:rowOff>
    </xdr:from>
    <xdr:to>
      <xdr:col>24</xdr:col>
      <xdr:colOff>63500</xdr:colOff>
      <xdr:row>86</xdr:row>
      <xdr:rowOff>155666</xdr:rowOff>
    </xdr:to>
    <xdr:cxnSp macro="">
      <xdr:nvCxnSpPr>
        <xdr:cNvPr id="298" name="直線コネクタ 297"/>
        <xdr:cNvCxnSpPr/>
      </xdr:nvCxnSpPr>
      <xdr:spPr>
        <a:xfrm flipV="1">
          <a:off x="3797300" y="1488567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104866</xdr:rowOff>
    </xdr:from>
    <xdr:to>
      <xdr:col>15</xdr:col>
      <xdr:colOff>101600</xdr:colOff>
      <xdr:row>87</xdr:row>
      <xdr:rowOff>35016</xdr:rowOff>
    </xdr:to>
    <xdr:sp macro="" textlink="">
      <xdr:nvSpPr>
        <xdr:cNvPr id="299" name="楕円 298"/>
        <xdr:cNvSpPr/>
      </xdr:nvSpPr>
      <xdr:spPr>
        <a:xfrm>
          <a:off x="2857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155666</xdr:rowOff>
    </xdr:from>
    <xdr:to>
      <xdr:col>19</xdr:col>
      <xdr:colOff>177800</xdr:colOff>
      <xdr:row>86</xdr:row>
      <xdr:rowOff>155666</xdr:rowOff>
    </xdr:to>
    <xdr:cxnSp macro="">
      <xdr:nvCxnSpPr>
        <xdr:cNvPr id="300" name="直線コネクタ 299"/>
        <xdr:cNvCxnSpPr/>
      </xdr:nvCxnSpPr>
      <xdr:spPr>
        <a:xfrm>
          <a:off x="2908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301" name="楕円 300"/>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155666</xdr:rowOff>
    </xdr:from>
    <xdr:to>
      <xdr:col>15</xdr:col>
      <xdr:colOff>50800</xdr:colOff>
      <xdr:row>86</xdr:row>
      <xdr:rowOff>168729</xdr:rowOff>
    </xdr:to>
    <xdr:cxnSp macro="">
      <xdr:nvCxnSpPr>
        <xdr:cNvPr id="302" name="直線コネクタ 301"/>
        <xdr:cNvCxnSpPr/>
      </xdr:nvCxnSpPr>
      <xdr:spPr>
        <a:xfrm flipV="1">
          <a:off x="2019300" y="14900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03"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04"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05"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26143</xdr:rowOff>
    </xdr:from>
    <xdr:ext cx="405111" cy="259045"/>
    <xdr:sp macro="" textlink="">
      <xdr:nvSpPr>
        <xdr:cNvPr id="307" name="n_1mainValue【公営住宅】&#10;有形固定資産減価償却率"/>
        <xdr:cNvSpPr txBox="1"/>
      </xdr:nvSpPr>
      <xdr:spPr>
        <a:xfrm>
          <a:off x="3582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26143</xdr:rowOff>
    </xdr:from>
    <xdr:ext cx="405111" cy="259045"/>
    <xdr:sp macro="" textlink="">
      <xdr:nvSpPr>
        <xdr:cNvPr id="308" name="n_2mainValue【公営住宅】&#10;有形固定資産減価償却率"/>
        <xdr:cNvSpPr txBox="1"/>
      </xdr:nvSpPr>
      <xdr:spPr>
        <a:xfrm>
          <a:off x="2705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309"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147549</xdr:rowOff>
    </xdr:from>
    <xdr:to>
      <xdr:col>55</xdr:col>
      <xdr:colOff>50800</xdr:colOff>
      <xdr:row>86</xdr:row>
      <xdr:rowOff>77699</xdr:rowOff>
    </xdr:to>
    <xdr:sp macro="" textlink="">
      <xdr:nvSpPr>
        <xdr:cNvPr id="347" name="楕円 346"/>
        <xdr:cNvSpPr/>
      </xdr:nvSpPr>
      <xdr:spPr>
        <a:xfrm>
          <a:off x="10426700" y="147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62476</xdr:rowOff>
    </xdr:from>
    <xdr:ext cx="469744" cy="259045"/>
    <xdr:sp macro="" textlink="">
      <xdr:nvSpPr>
        <xdr:cNvPr id="348" name="【公営住宅】&#10;一人当たり面積該当値テキスト"/>
        <xdr:cNvSpPr txBox="1"/>
      </xdr:nvSpPr>
      <xdr:spPr>
        <a:xfrm>
          <a:off x="10515600" y="1463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147777</xdr:rowOff>
    </xdr:from>
    <xdr:to>
      <xdr:col>50</xdr:col>
      <xdr:colOff>165100</xdr:colOff>
      <xdr:row>86</xdr:row>
      <xdr:rowOff>77927</xdr:rowOff>
    </xdr:to>
    <xdr:sp macro="" textlink="">
      <xdr:nvSpPr>
        <xdr:cNvPr id="349" name="楕円 348"/>
        <xdr:cNvSpPr/>
      </xdr:nvSpPr>
      <xdr:spPr>
        <a:xfrm>
          <a:off x="9588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26899</xdr:rowOff>
    </xdr:from>
    <xdr:to>
      <xdr:col>55</xdr:col>
      <xdr:colOff>0</xdr:colOff>
      <xdr:row>86</xdr:row>
      <xdr:rowOff>27127</xdr:rowOff>
    </xdr:to>
    <xdr:cxnSp macro="">
      <xdr:nvCxnSpPr>
        <xdr:cNvPr id="350" name="直線コネクタ 349"/>
        <xdr:cNvCxnSpPr/>
      </xdr:nvCxnSpPr>
      <xdr:spPr>
        <a:xfrm flipV="1">
          <a:off x="9639300" y="1477159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147777</xdr:rowOff>
    </xdr:from>
    <xdr:to>
      <xdr:col>46</xdr:col>
      <xdr:colOff>38100</xdr:colOff>
      <xdr:row>86</xdr:row>
      <xdr:rowOff>77927</xdr:rowOff>
    </xdr:to>
    <xdr:sp macro="" textlink="">
      <xdr:nvSpPr>
        <xdr:cNvPr id="351" name="楕円 350"/>
        <xdr:cNvSpPr/>
      </xdr:nvSpPr>
      <xdr:spPr>
        <a:xfrm>
          <a:off x="8699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27127</xdr:rowOff>
    </xdr:from>
    <xdr:to>
      <xdr:col>50</xdr:col>
      <xdr:colOff>114300</xdr:colOff>
      <xdr:row>86</xdr:row>
      <xdr:rowOff>27127</xdr:rowOff>
    </xdr:to>
    <xdr:cxnSp macro="">
      <xdr:nvCxnSpPr>
        <xdr:cNvPr id="352" name="直線コネクタ 351"/>
        <xdr:cNvCxnSpPr/>
      </xdr:nvCxnSpPr>
      <xdr:spPr>
        <a:xfrm>
          <a:off x="8750300" y="14771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145720</xdr:rowOff>
    </xdr:from>
    <xdr:to>
      <xdr:col>41</xdr:col>
      <xdr:colOff>101600</xdr:colOff>
      <xdr:row>86</xdr:row>
      <xdr:rowOff>75870</xdr:rowOff>
    </xdr:to>
    <xdr:sp macro="" textlink="">
      <xdr:nvSpPr>
        <xdr:cNvPr id="353" name="楕円 352"/>
        <xdr:cNvSpPr/>
      </xdr:nvSpPr>
      <xdr:spPr>
        <a:xfrm>
          <a:off x="7810500" y="147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25070</xdr:rowOff>
    </xdr:from>
    <xdr:to>
      <xdr:col>45</xdr:col>
      <xdr:colOff>177800</xdr:colOff>
      <xdr:row>86</xdr:row>
      <xdr:rowOff>27127</xdr:rowOff>
    </xdr:to>
    <xdr:cxnSp macro="">
      <xdr:nvCxnSpPr>
        <xdr:cNvPr id="354" name="直線コネクタ 353"/>
        <xdr:cNvCxnSpPr/>
      </xdr:nvCxnSpPr>
      <xdr:spPr>
        <a:xfrm>
          <a:off x="7861300" y="1476977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69054</xdr:rowOff>
    </xdr:from>
    <xdr:ext cx="469744" cy="259045"/>
    <xdr:sp macro="" textlink="">
      <xdr:nvSpPr>
        <xdr:cNvPr id="359" name="n_1mainValue【公営住宅】&#10;一人当たり面積"/>
        <xdr:cNvSpPr txBox="1"/>
      </xdr:nvSpPr>
      <xdr:spPr>
        <a:xfrm>
          <a:off x="93917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69054</xdr:rowOff>
    </xdr:from>
    <xdr:ext cx="469744" cy="259045"/>
    <xdr:sp macro="" textlink="">
      <xdr:nvSpPr>
        <xdr:cNvPr id="360" name="n_2mainValue【公営住宅】&#10;一人当たり面積"/>
        <xdr:cNvSpPr txBox="1"/>
      </xdr:nvSpPr>
      <xdr:spPr>
        <a:xfrm>
          <a:off x="85154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66997</xdr:rowOff>
    </xdr:from>
    <xdr:ext cx="469744" cy="259045"/>
    <xdr:sp macro="" textlink="">
      <xdr:nvSpPr>
        <xdr:cNvPr id="361" name="n_3mainValue【公営住宅】&#10;一人当たり面積"/>
        <xdr:cNvSpPr txBox="1"/>
      </xdr:nvSpPr>
      <xdr:spPr>
        <a:xfrm>
          <a:off x="7626427" y="148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115207</xdr:rowOff>
    </xdr:from>
    <xdr:to>
      <xdr:col>85</xdr:col>
      <xdr:colOff>177800</xdr:colOff>
      <xdr:row>41</xdr:row>
      <xdr:rowOff>45357</xdr:rowOff>
    </xdr:to>
    <xdr:sp macro="" textlink="">
      <xdr:nvSpPr>
        <xdr:cNvPr id="419" name="楕円 418"/>
        <xdr:cNvSpPr/>
      </xdr:nvSpPr>
      <xdr:spPr>
        <a:xfrm>
          <a:off x="162687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93634</xdr:rowOff>
    </xdr:from>
    <xdr:ext cx="405111" cy="259045"/>
    <xdr:sp macro="" textlink="">
      <xdr:nvSpPr>
        <xdr:cNvPr id="420" name="【認定こども園・幼稚園・保育所】&#10;有形固定資産減価償却率該当値テキスト"/>
        <xdr:cNvSpPr txBox="1"/>
      </xdr:nvSpPr>
      <xdr:spPr>
        <a:xfrm>
          <a:off x="16357600"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92347</xdr:rowOff>
    </xdr:from>
    <xdr:to>
      <xdr:col>81</xdr:col>
      <xdr:colOff>101600</xdr:colOff>
      <xdr:row>41</xdr:row>
      <xdr:rowOff>22497</xdr:rowOff>
    </xdr:to>
    <xdr:sp macro="" textlink="">
      <xdr:nvSpPr>
        <xdr:cNvPr id="421" name="楕円 420"/>
        <xdr:cNvSpPr/>
      </xdr:nvSpPr>
      <xdr:spPr>
        <a:xfrm>
          <a:off x="154305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143147</xdr:rowOff>
    </xdr:from>
    <xdr:to>
      <xdr:col>85</xdr:col>
      <xdr:colOff>127000</xdr:colOff>
      <xdr:row>40</xdr:row>
      <xdr:rowOff>166007</xdr:rowOff>
    </xdr:to>
    <xdr:cxnSp macro="">
      <xdr:nvCxnSpPr>
        <xdr:cNvPr id="422" name="直線コネクタ 421"/>
        <xdr:cNvCxnSpPr/>
      </xdr:nvCxnSpPr>
      <xdr:spPr>
        <a:xfrm>
          <a:off x="15481300" y="700114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69487</xdr:rowOff>
    </xdr:from>
    <xdr:to>
      <xdr:col>76</xdr:col>
      <xdr:colOff>165100</xdr:colOff>
      <xdr:row>40</xdr:row>
      <xdr:rowOff>171087</xdr:rowOff>
    </xdr:to>
    <xdr:sp macro="" textlink="">
      <xdr:nvSpPr>
        <xdr:cNvPr id="423" name="楕円 422"/>
        <xdr:cNvSpPr/>
      </xdr:nvSpPr>
      <xdr:spPr>
        <a:xfrm>
          <a:off x="14541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120287</xdr:rowOff>
    </xdr:from>
    <xdr:to>
      <xdr:col>81</xdr:col>
      <xdr:colOff>50800</xdr:colOff>
      <xdr:row>40</xdr:row>
      <xdr:rowOff>143147</xdr:rowOff>
    </xdr:to>
    <xdr:cxnSp macro="">
      <xdr:nvCxnSpPr>
        <xdr:cNvPr id="424" name="直線コネクタ 423"/>
        <xdr:cNvCxnSpPr/>
      </xdr:nvCxnSpPr>
      <xdr:spPr>
        <a:xfrm>
          <a:off x="14592300" y="697828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53159</xdr:rowOff>
    </xdr:from>
    <xdr:to>
      <xdr:col>72</xdr:col>
      <xdr:colOff>38100</xdr:colOff>
      <xdr:row>40</xdr:row>
      <xdr:rowOff>154759</xdr:rowOff>
    </xdr:to>
    <xdr:sp macro="" textlink="">
      <xdr:nvSpPr>
        <xdr:cNvPr id="425" name="楕円 424"/>
        <xdr:cNvSpPr/>
      </xdr:nvSpPr>
      <xdr:spPr>
        <a:xfrm>
          <a:off x="13652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103959</xdr:rowOff>
    </xdr:from>
    <xdr:to>
      <xdr:col>76</xdr:col>
      <xdr:colOff>114300</xdr:colOff>
      <xdr:row>40</xdr:row>
      <xdr:rowOff>120287</xdr:rowOff>
    </xdr:to>
    <xdr:cxnSp macro="">
      <xdr:nvCxnSpPr>
        <xdr:cNvPr id="426" name="直線コネクタ 425"/>
        <xdr:cNvCxnSpPr/>
      </xdr:nvCxnSpPr>
      <xdr:spPr>
        <a:xfrm>
          <a:off x="13703300" y="696195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13624</xdr:rowOff>
    </xdr:from>
    <xdr:ext cx="405111" cy="259045"/>
    <xdr:sp macro="" textlink="">
      <xdr:nvSpPr>
        <xdr:cNvPr id="431" name="n_1mainValue【認定こども園・幼稚園・保育所】&#10;有形固定資産減価償却率"/>
        <xdr:cNvSpPr txBox="1"/>
      </xdr:nvSpPr>
      <xdr:spPr>
        <a:xfrm>
          <a:off x="15266044"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162214</xdr:rowOff>
    </xdr:from>
    <xdr:ext cx="405111" cy="259045"/>
    <xdr:sp macro="" textlink="">
      <xdr:nvSpPr>
        <xdr:cNvPr id="432" name="n_2mainValue【認定こども園・幼稚園・保育所】&#10;有形固定資産減価償却率"/>
        <xdr:cNvSpPr txBox="1"/>
      </xdr:nvSpPr>
      <xdr:spPr>
        <a:xfrm>
          <a:off x="14389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145886</xdr:rowOff>
    </xdr:from>
    <xdr:ext cx="405111" cy="259045"/>
    <xdr:sp macro="" textlink="">
      <xdr:nvSpPr>
        <xdr:cNvPr id="433" name="n_3mainValue【認定こども園・幼稚園・保育所】&#10;有形固定資産減価償却率"/>
        <xdr:cNvSpPr txBox="1"/>
      </xdr:nvSpPr>
      <xdr:spPr>
        <a:xfrm>
          <a:off x="13500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109982</xdr:rowOff>
    </xdr:from>
    <xdr:to>
      <xdr:col>116</xdr:col>
      <xdr:colOff>114300</xdr:colOff>
      <xdr:row>41</xdr:row>
      <xdr:rowOff>40132</xdr:rowOff>
    </xdr:to>
    <xdr:sp macro="" textlink="">
      <xdr:nvSpPr>
        <xdr:cNvPr id="471" name="楕円 470"/>
        <xdr:cNvSpPr/>
      </xdr:nvSpPr>
      <xdr:spPr>
        <a:xfrm>
          <a:off x="221107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24909</xdr:rowOff>
    </xdr:from>
    <xdr:ext cx="469744" cy="259045"/>
    <xdr:sp macro="" textlink="">
      <xdr:nvSpPr>
        <xdr:cNvPr id="472" name="【認定こども園・幼稚園・保育所】&#10;一人当たり面積該当値テキスト"/>
        <xdr:cNvSpPr txBox="1"/>
      </xdr:nvSpPr>
      <xdr:spPr>
        <a:xfrm>
          <a:off x="22199600" y="68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73" name="楕円 472"/>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160782</xdr:rowOff>
    </xdr:from>
    <xdr:to>
      <xdr:col>116</xdr:col>
      <xdr:colOff>63500</xdr:colOff>
      <xdr:row>40</xdr:row>
      <xdr:rowOff>160782</xdr:rowOff>
    </xdr:to>
    <xdr:cxnSp macro="">
      <xdr:nvCxnSpPr>
        <xdr:cNvPr id="474" name="直線コネクタ 473"/>
        <xdr:cNvCxnSpPr/>
      </xdr:nvCxnSpPr>
      <xdr:spPr>
        <a:xfrm>
          <a:off x="21323300" y="701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75" name="楕円 474"/>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476" name="直線コネクタ 475"/>
        <xdr:cNvCxnSpPr/>
      </xdr:nvCxnSpPr>
      <xdr:spPr>
        <a:xfrm>
          <a:off x="20434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477" name="楕円 476"/>
        <xdr:cNvSpPr/>
      </xdr:nvSpPr>
      <xdr:spPr>
        <a:xfrm>
          <a:off x="19494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41</xdr:row>
      <xdr:rowOff>762</xdr:rowOff>
    </xdr:to>
    <xdr:cxnSp macro="">
      <xdr:nvCxnSpPr>
        <xdr:cNvPr id="478" name="直線コネクタ 477"/>
        <xdr:cNvCxnSpPr/>
      </xdr:nvCxnSpPr>
      <xdr:spPr>
        <a:xfrm flipV="1">
          <a:off x="19545300" y="70187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483" name="n_1mainValue【認定こども園・幼稚園・保育所】&#10;一人当たり面積"/>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84" name="n_2mainValue【認定こども園・幼稚園・保育所】&#10;一人当たり面積"/>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485" name="n_3mainValue【認定こども園・幼稚園・保育所】&#10;一人当たり面積"/>
        <xdr:cNvSpPr txBox="1"/>
      </xdr:nvSpPr>
      <xdr:spPr>
        <a:xfrm>
          <a:off x="19310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21590</xdr:rowOff>
    </xdr:from>
    <xdr:to>
      <xdr:col>85</xdr:col>
      <xdr:colOff>177800</xdr:colOff>
      <xdr:row>62</xdr:row>
      <xdr:rowOff>123190</xdr:rowOff>
    </xdr:to>
    <xdr:sp macro="" textlink="">
      <xdr:nvSpPr>
        <xdr:cNvPr id="526" name="楕円 525"/>
        <xdr:cNvSpPr/>
      </xdr:nvSpPr>
      <xdr:spPr>
        <a:xfrm>
          <a:off x="16268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xdr:rowOff>
    </xdr:from>
    <xdr:ext cx="405111" cy="259045"/>
    <xdr:sp macro="" textlink="">
      <xdr:nvSpPr>
        <xdr:cNvPr id="527" name="【学校施設】&#10;有形固定資産減価償却率該当値テキスト"/>
        <xdr:cNvSpPr txBox="1"/>
      </xdr:nvSpPr>
      <xdr:spPr>
        <a:xfrm>
          <a:off x="16357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164465</xdr:rowOff>
    </xdr:from>
    <xdr:to>
      <xdr:col>81</xdr:col>
      <xdr:colOff>101600</xdr:colOff>
      <xdr:row>62</xdr:row>
      <xdr:rowOff>94615</xdr:rowOff>
    </xdr:to>
    <xdr:sp macro="" textlink="">
      <xdr:nvSpPr>
        <xdr:cNvPr id="528" name="楕円 527"/>
        <xdr:cNvSpPr/>
      </xdr:nvSpPr>
      <xdr:spPr>
        <a:xfrm>
          <a:off x="15430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43815</xdr:rowOff>
    </xdr:from>
    <xdr:to>
      <xdr:col>85</xdr:col>
      <xdr:colOff>127000</xdr:colOff>
      <xdr:row>62</xdr:row>
      <xdr:rowOff>72390</xdr:rowOff>
    </xdr:to>
    <xdr:cxnSp macro="">
      <xdr:nvCxnSpPr>
        <xdr:cNvPr id="529" name="直線コネクタ 528"/>
        <xdr:cNvCxnSpPr/>
      </xdr:nvCxnSpPr>
      <xdr:spPr>
        <a:xfrm>
          <a:off x="15481300" y="106737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126365</xdr:rowOff>
    </xdr:from>
    <xdr:to>
      <xdr:col>76</xdr:col>
      <xdr:colOff>165100</xdr:colOff>
      <xdr:row>62</xdr:row>
      <xdr:rowOff>56515</xdr:rowOff>
    </xdr:to>
    <xdr:sp macro="" textlink="">
      <xdr:nvSpPr>
        <xdr:cNvPr id="530" name="楕円 529"/>
        <xdr:cNvSpPr/>
      </xdr:nvSpPr>
      <xdr:spPr>
        <a:xfrm>
          <a:off x="14541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5715</xdr:rowOff>
    </xdr:from>
    <xdr:to>
      <xdr:col>81</xdr:col>
      <xdr:colOff>50800</xdr:colOff>
      <xdr:row>62</xdr:row>
      <xdr:rowOff>43815</xdr:rowOff>
    </xdr:to>
    <xdr:cxnSp macro="">
      <xdr:nvCxnSpPr>
        <xdr:cNvPr id="531" name="直線コネクタ 530"/>
        <xdr:cNvCxnSpPr/>
      </xdr:nvCxnSpPr>
      <xdr:spPr>
        <a:xfrm>
          <a:off x="14592300" y="10635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92075</xdr:rowOff>
    </xdr:from>
    <xdr:to>
      <xdr:col>72</xdr:col>
      <xdr:colOff>38100</xdr:colOff>
      <xdr:row>62</xdr:row>
      <xdr:rowOff>22225</xdr:rowOff>
    </xdr:to>
    <xdr:sp macro="" textlink="">
      <xdr:nvSpPr>
        <xdr:cNvPr id="532" name="楕円 531"/>
        <xdr:cNvSpPr/>
      </xdr:nvSpPr>
      <xdr:spPr>
        <a:xfrm>
          <a:off x="13652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142875</xdr:rowOff>
    </xdr:from>
    <xdr:to>
      <xdr:col>76</xdr:col>
      <xdr:colOff>114300</xdr:colOff>
      <xdr:row>62</xdr:row>
      <xdr:rowOff>5715</xdr:rowOff>
    </xdr:to>
    <xdr:cxnSp macro="">
      <xdr:nvCxnSpPr>
        <xdr:cNvPr id="533" name="直線コネクタ 532"/>
        <xdr:cNvCxnSpPr/>
      </xdr:nvCxnSpPr>
      <xdr:spPr>
        <a:xfrm>
          <a:off x="13703300" y="10601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85742</xdr:rowOff>
    </xdr:from>
    <xdr:ext cx="405111" cy="259045"/>
    <xdr:sp macro="" textlink="">
      <xdr:nvSpPr>
        <xdr:cNvPr id="538" name="n_1mainValue【学校施設】&#10;有形固定資産減価償却率"/>
        <xdr:cNvSpPr txBox="1"/>
      </xdr:nvSpPr>
      <xdr:spPr>
        <a:xfrm>
          <a:off x="15266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47642</xdr:rowOff>
    </xdr:from>
    <xdr:ext cx="405111" cy="259045"/>
    <xdr:sp macro="" textlink="">
      <xdr:nvSpPr>
        <xdr:cNvPr id="539" name="n_2mainValue【学校施設】&#10;有形固定資産減価償却率"/>
        <xdr:cNvSpPr txBox="1"/>
      </xdr:nvSpPr>
      <xdr:spPr>
        <a:xfrm>
          <a:off x="14389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13352</xdr:rowOff>
    </xdr:from>
    <xdr:ext cx="405111" cy="259045"/>
    <xdr:sp macro="" textlink="">
      <xdr:nvSpPr>
        <xdr:cNvPr id="540" name="n_3mainValue【学校施設】&#10;有形固定資産減価償却率"/>
        <xdr:cNvSpPr txBox="1"/>
      </xdr:nvSpPr>
      <xdr:spPr>
        <a:xfrm>
          <a:off x="13500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149454</xdr:rowOff>
    </xdr:from>
    <xdr:to>
      <xdr:col>116</xdr:col>
      <xdr:colOff>114300</xdr:colOff>
      <xdr:row>63</xdr:row>
      <xdr:rowOff>79604</xdr:rowOff>
    </xdr:to>
    <xdr:sp macro="" textlink="">
      <xdr:nvSpPr>
        <xdr:cNvPr id="579" name="楕円 578"/>
        <xdr:cNvSpPr/>
      </xdr:nvSpPr>
      <xdr:spPr>
        <a:xfrm>
          <a:off x="221107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127881</xdr:rowOff>
    </xdr:from>
    <xdr:ext cx="469744" cy="259045"/>
    <xdr:sp macro="" textlink="">
      <xdr:nvSpPr>
        <xdr:cNvPr id="580" name="【学校施設】&#10;一人当たり面積該当値テキスト"/>
        <xdr:cNvSpPr txBox="1"/>
      </xdr:nvSpPr>
      <xdr:spPr>
        <a:xfrm>
          <a:off x="22199600" y="107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152654</xdr:rowOff>
    </xdr:from>
    <xdr:to>
      <xdr:col>112</xdr:col>
      <xdr:colOff>38100</xdr:colOff>
      <xdr:row>63</xdr:row>
      <xdr:rowOff>82804</xdr:rowOff>
    </xdr:to>
    <xdr:sp macro="" textlink="">
      <xdr:nvSpPr>
        <xdr:cNvPr id="581" name="楕円 580"/>
        <xdr:cNvSpPr/>
      </xdr:nvSpPr>
      <xdr:spPr>
        <a:xfrm>
          <a:off x="21272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28804</xdr:rowOff>
    </xdr:from>
    <xdr:to>
      <xdr:col>116</xdr:col>
      <xdr:colOff>63500</xdr:colOff>
      <xdr:row>63</xdr:row>
      <xdr:rowOff>32004</xdr:rowOff>
    </xdr:to>
    <xdr:cxnSp macro="">
      <xdr:nvCxnSpPr>
        <xdr:cNvPr id="582" name="直線コネクタ 581"/>
        <xdr:cNvCxnSpPr/>
      </xdr:nvCxnSpPr>
      <xdr:spPr>
        <a:xfrm flipV="1">
          <a:off x="21323300" y="10830154"/>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155854</xdr:rowOff>
    </xdr:from>
    <xdr:to>
      <xdr:col>107</xdr:col>
      <xdr:colOff>101600</xdr:colOff>
      <xdr:row>63</xdr:row>
      <xdr:rowOff>86004</xdr:rowOff>
    </xdr:to>
    <xdr:sp macro="" textlink="">
      <xdr:nvSpPr>
        <xdr:cNvPr id="583" name="楕円 582"/>
        <xdr:cNvSpPr/>
      </xdr:nvSpPr>
      <xdr:spPr>
        <a:xfrm>
          <a:off x="20383500" y="1078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32004</xdr:rowOff>
    </xdr:from>
    <xdr:to>
      <xdr:col>111</xdr:col>
      <xdr:colOff>177800</xdr:colOff>
      <xdr:row>63</xdr:row>
      <xdr:rowOff>35204</xdr:rowOff>
    </xdr:to>
    <xdr:cxnSp macro="">
      <xdr:nvCxnSpPr>
        <xdr:cNvPr id="584" name="直線コネクタ 583"/>
        <xdr:cNvCxnSpPr/>
      </xdr:nvCxnSpPr>
      <xdr:spPr>
        <a:xfrm flipV="1">
          <a:off x="20434300" y="1083335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127965</xdr:rowOff>
    </xdr:from>
    <xdr:to>
      <xdr:col>102</xdr:col>
      <xdr:colOff>165100</xdr:colOff>
      <xdr:row>63</xdr:row>
      <xdr:rowOff>58115</xdr:rowOff>
    </xdr:to>
    <xdr:sp macro="" textlink="">
      <xdr:nvSpPr>
        <xdr:cNvPr id="585" name="楕円 584"/>
        <xdr:cNvSpPr/>
      </xdr:nvSpPr>
      <xdr:spPr>
        <a:xfrm>
          <a:off x="19494500" y="107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7315</xdr:rowOff>
    </xdr:from>
    <xdr:to>
      <xdr:col>107</xdr:col>
      <xdr:colOff>50800</xdr:colOff>
      <xdr:row>63</xdr:row>
      <xdr:rowOff>35204</xdr:rowOff>
    </xdr:to>
    <xdr:cxnSp macro="">
      <xdr:nvCxnSpPr>
        <xdr:cNvPr id="586" name="直線コネクタ 585"/>
        <xdr:cNvCxnSpPr/>
      </xdr:nvCxnSpPr>
      <xdr:spPr>
        <a:xfrm>
          <a:off x="19545300" y="10808665"/>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73931</xdr:rowOff>
    </xdr:from>
    <xdr:ext cx="469744" cy="259045"/>
    <xdr:sp macro="" textlink="">
      <xdr:nvSpPr>
        <xdr:cNvPr id="591" name="n_1mainValue【学校施設】&#10;一人当たり面積"/>
        <xdr:cNvSpPr txBox="1"/>
      </xdr:nvSpPr>
      <xdr:spPr>
        <a:xfrm>
          <a:off x="210757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77131</xdr:rowOff>
    </xdr:from>
    <xdr:ext cx="469744" cy="259045"/>
    <xdr:sp macro="" textlink="">
      <xdr:nvSpPr>
        <xdr:cNvPr id="592" name="n_2mainValue【学校施設】&#10;一人当たり面積"/>
        <xdr:cNvSpPr txBox="1"/>
      </xdr:nvSpPr>
      <xdr:spPr>
        <a:xfrm>
          <a:off x="20199427" y="1087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49242</xdr:rowOff>
    </xdr:from>
    <xdr:ext cx="469744" cy="259045"/>
    <xdr:sp macro="" textlink="">
      <xdr:nvSpPr>
        <xdr:cNvPr id="593" name="n_3mainValue【学校施設】&#10;一人当たり面積"/>
        <xdr:cNvSpPr txBox="1"/>
      </xdr:nvSpPr>
      <xdr:spPr>
        <a:xfrm>
          <a:off x="19310427" y="108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35" name="直線コネクタ 63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3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9" name="直線コネクタ 63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4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41" name="フローチャート: 判断 64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42" name="フローチャート: 判断 64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3" name="フローチャート: 判断 64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44" name="フローチャート: 判断 64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45" name="フローチャート: 判断 64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651" name="楕円 650"/>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652" name="【公民館】&#10;有形固定資産減価償却率該当値テキスト"/>
        <xdr:cNvSpPr txBox="1"/>
      </xdr:nvSpPr>
      <xdr:spPr>
        <a:xfrm>
          <a:off x="16357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653" name="楕円 652"/>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10886</xdr:rowOff>
    </xdr:to>
    <xdr:cxnSp macro="">
      <xdr:nvCxnSpPr>
        <xdr:cNvPr id="654" name="直線コネクタ 653"/>
        <xdr:cNvCxnSpPr/>
      </xdr:nvCxnSpPr>
      <xdr:spPr>
        <a:xfrm>
          <a:off x="15481300" y="1815682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655" name="楕円 654"/>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105</xdr:row>
      <xdr:rowOff>154577</xdr:rowOff>
    </xdr:to>
    <xdr:cxnSp macro="">
      <xdr:nvCxnSpPr>
        <xdr:cNvPr id="656" name="直線コネクタ 655"/>
        <xdr:cNvCxnSpPr/>
      </xdr:nvCxnSpPr>
      <xdr:spPr>
        <a:xfrm>
          <a:off x="14592300" y="1812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41729</xdr:rowOff>
    </xdr:from>
    <xdr:to>
      <xdr:col>72</xdr:col>
      <xdr:colOff>38100</xdr:colOff>
      <xdr:row>106</xdr:row>
      <xdr:rowOff>143329</xdr:rowOff>
    </xdr:to>
    <xdr:sp macro="" textlink="">
      <xdr:nvSpPr>
        <xdr:cNvPr id="657" name="楕円 656"/>
        <xdr:cNvSpPr/>
      </xdr:nvSpPr>
      <xdr:spPr>
        <a:xfrm>
          <a:off x="1365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106</xdr:row>
      <xdr:rowOff>92529</xdr:rowOff>
    </xdr:to>
    <xdr:cxnSp macro="">
      <xdr:nvCxnSpPr>
        <xdr:cNvPr id="658" name="直線コネクタ 657"/>
        <xdr:cNvCxnSpPr/>
      </xdr:nvCxnSpPr>
      <xdr:spPr>
        <a:xfrm flipV="1">
          <a:off x="13703300" y="1812906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59"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60"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61"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62"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663" name="n_1mainValue【公民館】&#10;有形固定資産減価償却率"/>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664" name="n_2mainValue【公民館】&#10;有形固定資産減価償却率"/>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134456</xdr:rowOff>
    </xdr:from>
    <xdr:ext cx="405111" cy="259045"/>
    <xdr:sp macro="" textlink="">
      <xdr:nvSpPr>
        <xdr:cNvPr id="665" name="n_3mainValue【公民館】&#10;有形固定資産減価償却率"/>
        <xdr:cNvSpPr txBox="1"/>
      </xdr:nvSpPr>
      <xdr:spPr>
        <a:xfrm>
          <a:off x="13500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91" name="直線コネクタ 690"/>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92"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93" name="直線コネクタ 692"/>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94"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5" name="直線コネクタ 694"/>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96"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97" name="フローチャート: 判断 696"/>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98" name="フローチャート: 判断 697"/>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99" name="フローチャート: 判断 698"/>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00" name="フローチャート: 判断 699"/>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01" name="フローチャート: 判断 700"/>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707" name="楕円 706"/>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114861</xdr:rowOff>
    </xdr:from>
    <xdr:ext cx="469744" cy="259045"/>
    <xdr:sp macro="" textlink="">
      <xdr:nvSpPr>
        <xdr:cNvPr id="708" name="【公民館】&#10;一人当たり面積該当値テキスト"/>
        <xdr:cNvSpPr txBox="1"/>
      </xdr:nvSpPr>
      <xdr:spPr>
        <a:xfrm>
          <a:off x="22199600" y="182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82550</xdr:rowOff>
    </xdr:from>
    <xdr:to>
      <xdr:col>112</xdr:col>
      <xdr:colOff>38100</xdr:colOff>
      <xdr:row>108</xdr:row>
      <xdr:rowOff>12700</xdr:rowOff>
    </xdr:to>
    <xdr:sp macro="" textlink="">
      <xdr:nvSpPr>
        <xdr:cNvPr id="709" name="楕円 708"/>
        <xdr:cNvSpPr/>
      </xdr:nvSpPr>
      <xdr:spPr>
        <a:xfrm>
          <a:off x="2127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xdr:rowOff>
    </xdr:from>
    <xdr:to>
      <xdr:col>116</xdr:col>
      <xdr:colOff>63500</xdr:colOff>
      <xdr:row>107</xdr:row>
      <xdr:rowOff>133350</xdr:rowOff>
    </xdr:to>
    <xdr:cxnSp macro="">
      <xdr:nvCxnSpPr>
        <xdr:cNvPr id="710" name="直線コネクタ 709"/>
        <xdr:cNvCxnSpPr/>
      </xdr:nvCxnSpPr>
      <xdr:spPr>
        <a:xfrm flipV="1">
          <a:off x="21323300" y="1836093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11" name="楕円 710"/>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133350</xdr:rowOff>
    </xdr:from>
    <xdr:to>
      <xdr:col>111</xdr:col>
      <xdr:colOff>177800</xdr:colOff>
      <xdr:row>107</xdr:row>
      <xdr:rowOff>133350</xdr:rowOff>
    </xdr:to>
    <xdr:cxnSp macro="">
      <xdr:nvCxnSpPr>
        <xdr:cNvPr id="712" name="直線コネクタ 711"/>
        <xdr:cNvCxnSpPr/>
      </xdr:nvCxnSpPr>
      <xdr:spPr>
        <a:xfrm>
          <a:off x="20434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13" name="楕円 712"/>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133350</xdr:rowOff>
    </xdr:to>
    <xdr:cxnSp macro="">
      <xdr:nvCxnSpPr>
        <xdr:cNvPr id="714" name="直線コネクタ 713"/>
        <xdr:cNvCxnSpPr/>
      </xdr:nvCxnSpPr>
      <xdr:spPr>
        <a:xfrm>
          <a:off x="19545300" y="183674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15"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16"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17"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18"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3827</xdr:rowOff>
    </xdr:from>
    <xdr:ext cx="469744" cy="259045"/>
    <xdr:sp macro="" textlink="">
      <xdr:nvSpPr>
        <xdr:cNvPr id="719" name="n_1mainValue【公民館】&#10;一人当たり面積"/>
        <xdr:cNvSpPr txBox="1"/>
      </xdr:nvSpPr>
      <xdr:spPr>
        <a:xfrm>
          <a:off x="21075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20" name="n_2mainValue【公民館】&#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721" name="n_3mainValue【公民館】&#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公営住宅は、類似団体と比較して有形固定資産減価償却率が著しく高い状況である。耐震改修の必要はないものの、築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年以上経過しているため、老朽化対策を計画的に実施する必要がある。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学校施設についても有形固定資産減価償却率が高い状況である。一人当たりの面積は、類似団体と比較して少ない状態であるため、現状の施設を適正に維持管理し、計画的に更新、長寿命化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公民館は、平成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耐震補強工事が完了し、有形固定資産減価償却率が一度下がっている。令和２年度には、空調設備等施設改修が完了するため、さらに有形固定資産減価償却率が低くなる予定であり、今後の維持管理費用の減少も見込んで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橋梁・トンネルの有形固定資産減価償却率が下がっているのは、大半の橋梁の有形固定資産額が１円であったところに平成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年度に伊篠大橋耐震補強工事等資産の増加があったことにより、減価償却が始まり、減価償却累計額が上がったためである。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20,723
20,115
19.01
7,196,018
6,759,788
268,180
4,349,519
5,322,347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120106</xdr:rowOff>
    </xdr:from>
    <xdr:to>
      <xdr:col>24</xdr:col>
      <xdr:colOff>114300</xdr:colOff>
      <xdr:row>36</xdr:row>
      <xdr:rowOff>50256</xdr:rowOff>
    </xdr:to>
    <xdr:sp macro="" textlink="">
      <xdr:nvSpPr>
        <xdr:cNvPr id="74" name="楕円 73"/>
        <xdr:cNvSpPr/>
      </xdr:nvSpPr>
      <xdr:spPr>
        <a:xfrm>
          <a:off x="45847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142983</xdr:rowOff>
    </xdr:from>
    <xdr:ext cx="405111" cy="259045"/>
    <xdr:sp macro="" textlink="">
      <xdr:nvSpPr>
        <xdr:cNvPr id="75" name="【図書館】&#10;有形固定資産減価償却率該当値テキスト"/>
        <xdr:cNvSpPr txBox="1"/>
      </xdr:nvSpPr>
      <xdr:spPr>
        <a:xfrm>
          <a:off x="4673600" y="59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147864</xdr:rowOff>
    </xdr:from>
    <xdr:to>
      <xdr:col>20</xdr:col>
      <xdr:colOff>38100</xdr:colOff>
      <xdr:row>36</xdr:row>
      <xdr:rowOff>78014</xdr:rowOff>
    </xdr:to>
    <xdr:sp macro="" textlink="">
      <xdr:nvSpPr>
        <xdr:cNvPr id="76" name="楕円 75"/>
        <xdr:cNvSpPr/>
      </xdr:nvSpPr>
      <xdr:spPr>
        <a:xfrm>
          <a:off x="3746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170906</xdr:rowOff>
    </xdr:from>
    <xdr:to>
      <xdr:col>24</xdr:col>
      <xdr:colOff>63500</xdr:colOff>
      <xdr:row>36</xdr:row>
      <xdr:rowOff>27214</xdr:rowOff>
    </xdr:to>
    <xdr:cxnSp macro="">
      <xdr:nvCxnSpPr>
        <xdr:cNvPr id="77" name="直線コネクタ 76"/>
        <xdr:cNvCxnSpPr/>
      </xdr:nvCxnSpPr>
      <xdr:spPr>
        <a:xfrm flipV="1">
          <a:off x="3797300" y="61716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8" name="楕円 77"/>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27214</xdr:rowOff>
    </xdr:to>
    <xdr:cxnSp macro="">
      <xdr:nvCxnSpPr>
        <xdr:cNvPr id="79" name="直線コネクタ 78"/>
        <xdr:cNvCxnSpPr/>
      </xdr:nvCxnSpPr>
      <xdr:spPr>
        <a:xfrm>
          <a:off x="2908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76019</xdr:rowOff>
    </xdr:from>
    <xdr:to>
      <xdr:col>10</xdr:col>
      <xdr:colOff>165100</xdr:colOff>
      <xdr:row>36</xdr:row>
      <xdr:rowOff>6169</xdr:rowOff>
    </xdr:to>
    <xdr:sp macro="" textlink="">
      <xdr:nvSpPr>
        <xdr:cNvPr id="80" name="楕円 79"/>
        <xdr:cNvSpPr/>
      </xdr:nvSpPr>
      <xdr:spPr>
        <a:xfrm>
          <a:off x="1968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126819</xdr:rowOff>
    </xdr:from>
    <xdr:to>
      <xdr:col>15</xdr:col>
      <xdr:colOff>50800</xdr:colOff>
      <xdr:row>35</xdr:row>
      <xdr:rowOff>162742</xdr:rowOff>
    </xdr:to>
    <xdr:cxnSp macro="">
      <xdr:nvCxnSpPr>
        <xdr:cNvPr id="81" name="直線コネクタ 80"/>
        <xdr:cNvCxnSpPr/>
      </xdr:nvCxnSpPr>
      <xdr:spPr>
        <a:xfrm>
          <a:off x="2019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2"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3"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4"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94541</xdr:rowOff>
    </xdr:from>
    <xdr:ext cx="405111" cy="259045"/>
    <xdr:sp macro="" textlink="">
      <xdr:nvSpPr>
        <xdr:cNvPr id="86" name="n_1mainValue【図書館】&#10;有形固定資産減価償却率"/>
        <xdr:cNvSpPr txBox="1"/>
      </xdr:nvSpPr>
      <xdr:spPr>
        <a:xfrm>
          <a:off x="3582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58619</xdr:rowOff>
    </xdr:from>
    <xdr:ext cx="405111" cy="259045"/>
    <xdr:sp macro="" textlink="">
      <xdr:nvSpPr>
        <xdr:cNvPr id="87" name="n_2mainValue【図書館】&#10;有形固定資産減価償却率"/>
        <xdr:cNvSpPr txBox="1"/>
      </xdr:nvSpPr>
      <xdr:spPr>
        <a:xfrm>
          <a:off x="2705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22696</xdr:rowOff>
    </xdr:from>
    <xdr:ext cx="405111" cy="259045"/>
    <xdr:sp macro="" textlink="">
      <xdr:nvSpPr>
        <xdr:cNvPr id="88" name="n_3mainValue【図書館】&#10;有形固定資産減価償却率"/>
        <xdr:cNvSpPr txBox="1"/>
      </xdr:nvSpPr>
      <xdr:spPr>
        <a:xfrm>
          <a:off x="1816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3"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31115</xdr:rowOff>
    </xdr:from>
    <xdr:to>
      <xdr:col>55</xdr:col>
      <xdr:colOff>50800</xdr:colOff>
      <xdr:row>39</xdr:row>
      <xdr:rowOff>132715</xdr:rowOff>
    </xdr:to>
    <xdr:sp macro="" textlink="">
      <xdr:nvSpPr>
        <xdr:cNvPr id="124" name="楕円 123"/>
        <xdr:cNvSpPr/>
      </xdr:nvSpPr>
      <xdr:spPr>
        <a:xfrm>
          <a:off x="10426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9542</xdr:rowOff>
    </xdr:from>
    <xdr:ext cx="469744" cy="259045"/>
    <xdr:sp macro="" textlink="">
      <xdr:nvSpPr>
        <xdr:cNvPr id="125" name="【図書館】&#10;一人当たり面積該当値テキスト"/>
        <xdr:cNvSpPr txBox="1"/>
      </xdr:nvSpPr>
      <xdr:spPr>
        <a:xfrm>
          <a:off x="10515600"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53975</xdr:rowOff>
    </xdr:from>
    <xdr:to>
      <xdr:col>50</xdr:col>
      <xdr:colOff>165100</xdr:colOff>
      <xdr:row>39</xdr:row>
      <xdr:rowOff>155575</xdr:rowOff>
    </xdr:to>
    <xdr:sp macro="" textlink="">
      <xdr:nvSpPr>
        <xdr:cNvPr id="126" name="楕円 125"/>
        <xdr:cNvSpPr/>
      </xdr:nvSpPr>
      <xdr:spPr>
        <a:xfrm>
          <a:off x="9588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81915</xdr:rowOff>
    </xdr:from>
    <xdr:to>
      <xdr:col>55</xdr:col>
      <xdr:colOff>0</xdr:colOff>
      <xdr:row>39</xdr:row>
      <xdr:rowOff>104775</xdr:rowOff>
    </xdr:to>
    <xdr:cxnSp macro="">
      <xdr:nvCxnSpPr>
        <xdr:cNvPr id="127" name="直線コネクタ 126"/>
        <xdr:cNvCxnSpPr/>
      </xdr:nvCxnSpPr>
      <xdr:spPr>
        <a:xfrm flipV="1">
          <a:off x="9639300" y="67684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53975</xdr:rowOff>
    </xdr:from>
    <xdr:to>
      <xdr:col>46</xdr:col>
      <xdr:colOff>38100</xdr:colOff>
      <xdr:row>39</xdr:row>
      <xdr:rowOff>155575</xdr:rowOff>
    </xdr:to>
    <xdr:sp macro="" textlink="">
      <xdr:nvSpPr>
        <xdr:cNvPr id="128" name="楕円 127"/>
        <xdr:cNvSpPr/>
      </xdr:nvSpPr>
      <xdr:spPr>
        <a:xfrm>
          <a:off x="8699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104775</xdr:rowOff>
    </xdr:from>
    <xdr:to>
      <xdr:col>50</xdr:col>
      <xdr:colOff>114300</xdr:colOff>
      <xdr:row>39</xdr:row>
      <xdr:rowOff>104775</xdr:rowOff>
    </xdr:to>
    <xdr:cxnSp macro="">
      <xdr:nvCxnSpPr>
        <xdr:cNvPr id="129" name="直線コネクタ 128"/>
        <xdr:cNvCxnSpPr/>
      </xdr:nvCxnSpPr>
      <xdr:spPr>
        <a:xfrm>
          <a:off x="8750300" y="679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53975</xdr:rowOff>
    </xdr:from>
    <xdr:to>
      <xdr:col>41</xdr:col>
      <xdr:colOff>101600</xdr:colOff>
      <xdr:row>39</xdr:row>
      <xdr:rowOff>155575</xdr:rowOff>
    </xdr:to>
    <xdr:sp macro="" textlink="">
      <xdr:nvSpPr>
        <xdr:cNvPr id="130" name="楕円 129"/>
        <xdr:cNvSpPr/>
      </xdr:nvSpPr>
      <xdr:spPr>
        <a:xfrm>
          <a:off x="781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104775</xdr:rowOff>
    </xdr:from>
    <xdr:to>
      <xdr:col>45</xdr:col>
      <xdr:colOff>177800</xdr:colOff>
      <xdr:row>39</xdr:row>
      <xdr:rowOff>104775</xdr:rowOff>
    </xdr:to>
    <xdr:cxnSp macro="">
      <xdr:nvCxnSpPr>
        <xdr:cNvPr id="131" name="直線コネクタ 130"/>
        <xdr:cNvCxnSpPr/>
      </xdr:nvCxnSpPr>
      <xdr:spPr>
        <a:xfrm>
          <a:off x="7861300" y="679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2"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3"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4"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146702</xdr:rowOff>
    </xdr:from>
    <xdr:ext cx="469744" cy="259045"/>
    <xdr:sp macro="" textlink="">
      <xdr:nvSpPr>
        <xdr:cNvPr id="136" name="n_1mainValue【図書館】&#10;一人当たり面積"/>
        <xdr:cNvSpPr txBox="1"/>
      </xdr:nvSpPr>
      <xdr:spPr>
        <a:xfrm>
          <a:off x="93917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146702</xdr:rowOff>
    </xdr:from>
    <xdr:ext cx="469744" cy="259045"/>
    <xdr:sp macro="" textlink="">
      <xdr:nvSpPr>
        <xdr:cNvPr id="137" name="n_2mainValue【図書館】&#10;一人当たり面積"/>
        <xdr:cNvSpPr txBox="1"/>
      </xdr:nvSpPr>
      <xdr:spPr>
        <a:xfrm>
          <a:off x="85154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146702</xdr:rowOff>
    </xdr:from>
    <xdr:ext cx="469744" cy="259045"/>
    <xdr:sp macro="" textlink="">
      <xdr:nvSpPr>
        <xdr:cNvPr id="138" name="n_3mainValue【図書館】&#10;一人当たり面積"/>
        <xdr:cNvSpPr txBox="1"/>
      </xdr:nvSpPr>
      <xdr:spPr>
        <a:xfrm>
          <a:off x="76264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7"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1270</xdr:rowOff>
    </xdr:from>
    <xdr:to>
      <xdr:col>24</xdr:col>
      <xdr:colOff>114300</xdr:colOff>
      <xdr:row>58</xdr:row>
      <xdr:rowOff>102870</xdr:rowOff>
    </xdr:to>
    <xdr:sp macro="" textlink="">
      <xdr:nvSpPr>
        <xdr:cNvPr id="178" name="楕円 177"/>
        <xdr:cNvSpPr/>
      </xdr:nvSpPr>
      <xdr:spPr>
        <a:xfrm>
          <a:off x="45847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24147</xdr:rowOff>
    </xdr:from>
    <xdr:ext cx="405111" cy="259045"/>
    <xdr:sp macro="" textlink="">
      <xdr:nvSpPr>
        <xdr:cNvPr id="179" name="【体育館・プール】&#10;有形固定資産減価償却率該当値テキスト"/>
        <xdr:cNvSpPr txBox="1"/>
      </xdr:nvSpPr>
      <xdr:spPr>
        <a:xfrm>
          <a:off x="4673600" y="979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148590</xdr:rowOff>
    </xdr:from>
    <xdr:to>
      <xdr:col>20</xdr:col>
      <xdr:colOff>38100</xdr:colOff>
      <xdr:row>58</xdr:row>
      <xdr:rowOff>78740</xdr:rowOff>
    </xdr:to>
    <xdr:sp macro="" textlink="">
      <xdr:nvSpPr>
        <xdr:cNvPr id="180" name="楕円 179"/>
        <xdr:cNvSpPr/>
      </xdr:nvSpPr>
      <xdr:spPr>
        <a:xfrm>
          <a:off x="3746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27940</xdr:rowOff>
    </xdr:from>
    <xdr:to>
      <xdr:col>24</xdr:col>
      <xdr:colOff>63500</xdr:colOff>
      <xdr:row>58</xdr:row>
      <xdr:rowOff>52070</xdr:rowOff>
    </xdr:to>
    <xdr:cxnSp macro="">
      <xdr:nvCxnSpPr>
        <xdr:cNvPr id="181" name="直線コネクタ 180"/>
        <xdr:cNvCxnSpPr/>
      </xdr:nvCxnSpPr>
      <xdr:spPr>
        <a:xfrm>
          <a:off x="3797300" y="9972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125730</xdr:rowOff>
    </xdr:from>
    <xdr:to>
      <xdr:col>15</xdr:col>
      <xdr:colOff>101600</xdr:colOff>
      <xdr:row>58</xdr:row>
      <xdr:rowOff>55880</xdr:rowOff>
    </xdr:to>
    <xdr:sp macro="" textlink="">
      <xdr:nvSpPr>
        <xdr:cNvPr id="182" name="楕円 181"/>
        <xdr:cNvSpPr/>
      </xdr:nvSpPr>
      <xdr:spPr>
        <a:xfrm>
          <a:off x="2857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5080</xdr:rowOff>
    </xdr:from>
    <xdr:to>
      <xdr:col>19</xdr:col>
      <xdr:colOff>177800</xdr:colOff>
      <xdr:row>58</xdr:row>
      <xdr:rowOff>27940</xdr:rowOff>
    </xdr:to>
    <xdr:cxnSp macro="">
      <xdr:nvCxnSpPr>
        <xdr:cNvPr id="183" name="直線コネクタ 182"/>
        <xdr:cNvCxnSpPr/>
      </xdr:nvCxnSpPr>
      <xdr:spPr>
        <a:xfrm>
          <a:off x="2908300" y="994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104140</xdr:rowOff>
    </xdr:from>
    <xdr:to>
      <xdr:col>10</xdr:col>
      <xdr:colOff>165100</xdr:colOff>
      <xdr:row>58</xdr:row>
      <xdr:rowOff>34290</xdr:rowOff>
    </xdr:to>
    <xdr:sp macro="" textlink="">
      <xdr:nvSpPr>
        <xdr:cNvPr id="184" name="楕円 183"/>
        <xdr:cNvSpPr/>
      </xdr:nvSpPr>
      <xdr:spPr>
        <a:xfrm>
          <a:off x="1968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154940</xdr:rowOff>
    </xdr:from>
    <xdr:to>
      <xdr:col>15</xdr:col>
      <xdr:colOff>50800</xdr:colOff>
      <xdr:row>58</xdr:row>
      <xdr:rowOff>5080</xdr:rowOff>
    </xdr:to>
    <xdr:cxnSp macro="">
      <xdr:nvCxnSpPr>
        <xdr:cNvPr id="185" name="直線コネクタ 184"/>
        <xdr:cNvCxnSpPr/>
      </xdr:nvCxnSpPr>
      <xdr:spPr>
        <a:xfrm>
          <a:off x="2019300" y="99275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86"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7"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88"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95267</xdr:rowOff>
    </xdr:from>
    <xdr:ext cx="405111" cy="259045"/>
    <xdr:sp macro="" textlink="">
      <xdr:nvSpPr>
        <xdr:cNvPr id="190" name="n_1mainValue【体育館・プール】&#10;有形固定資産減価償却率"/>
        <xdr:cNvSpPr txBox="1"/>
      </xdr:nvSpPr>
      <xdr:spPr>
        <a:xfrm>
          <a:off x="3582044"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72407</xdr:rowOff>
    </xdr:from>
    <xdr:ext cx="405111" cy="259045"/>
    <xdr:sp macro="" textlink="">
      <xdr:nvSpPr>
        <xdr:cNvPr id="191" name="n_2mainValue【体育館・プール】&#10;有形固定資産減価償却率"/>
        <xdr:cNvSpPr txBox="1"/>
      </xdr:nvSpPr>
      <xdr:spPr>
        <a:xfrm>
          <a:off x="2705744" y="967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50817</xdr:rowOff>
    </xdr:from>
    <xdr:ext cx="405111" cy="259045"/>
    <xdr:sp macro="" textlink="">
      <xdr:nvSpPr>
        <xdr:cNvPr id="192" name="n_3mainValue【体育館・プール】&#10;有形固定資産減価償却率"/>
        <xdr:cNvSpPr txBox="1"/>
      </xdr:nvSpPr>
      <xdr:spPr>
        <a:xfrm>
          <a:off x="1816744" y="965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2" name="楕円 231"/>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105427</xdr:rowOff>
    </xdr:from>
    <xdr:ext cx="469744" cy="259045"/>
    <xdr:sp macro="" textlink="">
      <xdr:nvSpPr>
        <xdr:cNvPr id="233" name="【体育館・プール】&#10;一人当たり面積該当値テキスト"/>
        <xdr:cNvSpPr txBox="1"/>
      </xdr:nvSpPr>
      <xdr:spPr>
        <a:xfrm>
          <a:off x="10515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84455</xdr:rowOff>
    </xdr:from>
    <xdr:to>
      <xdr:col>50</xdr:col>
      <xdr:colOff>165100</xdr:colOff>
      <xdr:row>62</xdr:row>
      <xdr:rowOff>14605</xdr:rowOff>
    </xdr:to>
    <xdr:sp macro="" textlink="">
      <xdr:nvSpPr>
        <xdr:cNvPr id="234" name="楕円 233"/>
        <xdr:cNvSpPr/>
      </xdr:nvSpPr>
      <xdr:spPr>
        <a:xfrm>
          <a:off x="958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135255</xdr:rowOff>
    </xdr:to>
    <xdr:cxnSp macro="">
      <xdr:nvCxnSpPr>
        <xdr:cNvPr id="235" name="直線コネクタ 234"/>
        <xdr:cNvCxnSpPr/>
      </xdr:nvCxnSpPr>
      <xdr:spPr>
        <a:xfrm flipV="1">
          <a:off x="9639300" y="105918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86360</xdr:rowOff>
    </xdr:from>
    <xdr:to>
      <xdr:col>46</xdr:col>
      <xdr:colOff>38100</xdr:colOff>
      <xdr:row>62</xdr:row>
      <xdr:rowOff>16510</xdr:rowOff>
    </xdr:to>
    <xdr:sp macro="" textlink="">
      <xdr:nvSpPr>
        <xdr:cNvPr id="236" name="楕円 235"/>
        <xdr:cNvSpPr/>
      </xdr:nvSpPr>
      <xdr:spPr>
        <a:xfrm>
          <a:off x="869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135255</xdr:rowOff>
    </xdr:from>
    <xdr:to>
      <xdr:col>50</xdr:col>
      <xdr:colOff>114300</xdr:colOff>
      <xdr:row>61</xdr:row>
      <xdr:rowOff>137160</xdr:rowOff>
    </xdr:to>
    <xdr:cxnSp macro="">
      <xdr:nvCxnSpPr>
        <xdr:cNvPr id="237" name="直線コネクタ 236"/>
        <xdr:cNvCxnSpPr/>
      </xdr:nvCxnSpPr>
      <xdr:spPr>
        <a:xfrm flipV="1">
          <a:off x="8750300" y="105937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90170</xdr:rowOff>
    </xdr:from>
    <xdr:to>
      <xdr:col>41</xdr:col>
      <xdr:colOff>101600</xdr:colOff>
      <xdr:row>62</xdr:row>
      <xdr:rowOff>20320</xdr:rowOff>
    </xdr:to>
    <xdr:sp macro="" textlink="">
      <xdr:nvSpPr>
        <xdr:cNvPr id="238" name="楕円 237"/>
        <xdr:cNvSpPr/>
      </xdr:nvSpPr>
      <xdr:spPr>
        <a:xfrm>
          <a:off x="781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137160</xdr:rowOff>
    </xdr:from>
    <xdr:to>
      <xdr:col>45</xdr:col>
      <xdr:colOff>177800</xdr:colOff>
      <xdr:row>61</xdr:row>
      <xdr:rowOff>140970</xdr:rowOff>
    </xdr:to>
    <xdr:cxnSp macro="">
      <xdr:nvCxnSpPr>
        <xdr:cNvPr id="239" name="直線コネクタ 238"/>
        <xdr:cNvCxnSpPr/>
      </xdr:nvCxnSpPr>
      <xdr:spPr>
        <a:xfrm flipV="1">
          <a:off x="7861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31132</xdr:rowOff>
    </xdr:from>
    <xdr:ext cx="469744" cy="259045"/>
    <xdr:sp macro="" textlink="">
      <xdr:nvSpPr>
        <xdr:cNvPr id="244" name="n_1mainValue【体育館・プール】&#10;一人当たり面積"/>
        <xdr:cNvSpPr txBox="1"/>
      </xdr:nvSpPr>
      <xdr:spPr>
        <a:xfrm>
          <a:off x="93917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45" name="n_2main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36847</xdr:rowOff>
    </xdr:from>
    <xdr:ext cx="469744" cy="259045"/>
    <xdr:sp macro="" textlink="">
      <xdr:nvSpPr>
        <xdr:cNvPr id="246" name="n_3mainValue【体育館・プール】&#10;一人当たり面積"/>
        <xdr:cNvSpPr txBox="1"/>
      </xdr:nvSpPr>
      <xdr:spPr>
        <a:xfrm>
          <a:off x="7626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6"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287" name="楕円 286"/>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288" name="【福祉施設】&#10;有形固定資産減価償却率該当値テキスト"/>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63500</xdr:rowOff>
    </xdr:from>
    <xdr:to>
      <xdr:col>20</xdr:col>
      <xdr:colOff>38100</xdr:colOff>
      <xdr:row>84</xdr:row>
      <xdr:rowOff>165100</xdr:rowOff>
    </xdr:to>
    <xdr:sp macro="" textlink="">
      <xdr:nvSpPr>
        <xdr:cNvPr id="289" name="楕円 288"/>
        <xdr:cNvSpPr/>
      </xdr:nvSpPr>
      <xdr:spPr>
        <a:xfrm>
          <a:off x="3746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114300</xdr:rowOff>
    </xdr:from>
    <xdr:to>
      <xdr:col>24</xdr:col>
      <xdr:colOff>63500</xdr:colOff>
      <xdr:row>84</xdr:row>
      <xdr:rowOff>140970</xdr:rowOff>
    </xdr:to>
    <xdr:cxnSp macro="">
      <xdr:nvCxnSpPr>
        <xdr:cNvPr id="290" name="直線コネクタ 289"/>
        <xdr:cNvCxnSpPr/>
      </xdr:nvCxnSpPr>
      <xdr:spPr>
        <a:xfrm>
          <a:off x="3797300" y="14516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291" name="楕円 290"/>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87630</xdr:rowOff>
    </xdr:from>
    <xdr:to>
      <xdr:col>19</xdr:col>
      <xdr:colOff>177800</xdr:colOff>
      <xdr:row>84</xdr:row>
      <xdr:rowOff>114300</xdr:rowOff>
    </xdr:to>
    <xdr:cxnSp macro="">
      <xdr:nvCxnSpPr>
        <xdr:cNvPr id="292" name="直線コネクタ 291"/>
        <xdr:cNvCxnSpPr/>
      </xdr:nvCxnSpPr>
      <xdr:spPr>
        <a:xfrm>
          <a:off x="2908300" y="14489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3" name="楕円 292"/>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84</xdr:row>
      <xdr:rowOff>87630</xdr:rowOff>
    </xdr:to>
    <xdr:cxnSp macro="">
      <xdr:nvCxnSpPr>
        <xdr:cNvPr id="294" name="直線コネクタ 293"/>
        <xdr:cNvCxnSpPr/>
      </xdr:nvCxnSpPr>
      <xdr:spPr>
        <a:xfrm>
          <a:off x="2019300" y="142875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95"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96"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97"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156227</xdr:rowOff>
    </xdr:from>
    <xdr:ext cx="405111" cy="259045"/>
    <xdr:sp macro="" textlink="">
      <xdr:nvSpPr>
        <xdr:cNvPr id="299" name="n_1mainValue【福祉施設】&#10;有形固定資産減価償却率"/>
        <xdr:cNvSpPr txBox="1"/>
      </xdr:nvSpPr>
      <xdr:spPr>
        <a:xfrm>
          <a:off x="3582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300" name="n_2mainValue【福祉施設】&#10;有形固定資産減価償却率"/>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01" name="n_3mainValue【福祉施設】&#10;有形固定資産減価償却率"/>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8"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119887</xdr:rowOff>
    </xdr:from>
    <xdr:to>
      <xdr:col>55</xdr:col>
      <xdr:colOff>50800</xdr:colOff>
      <xdr:row>86</xdr:row>
      <xdr:rowOff>50037</xdr:rowOff>
    </xdr:to>
    <xdr:sp macro="" textlink="">
      <xdr:nvSpPr>
        <xdr:cNvPr id="339" name="楕円 338"/>
        <xdr:cNvSpPr/>
      </xdr:nvSpPr>
      <xdr:spPr>
        <a:xfrm>
          <a:off x="104267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34814</xdr:rowOff>
    </xdr:from>
    <xdr:ext cx="469744" cy="259045"/>
    <xdr:sp macro="" textlink="">
      <xdr:nvSpPr>
        <xdr:cNvPr id="340" name="【福祉施設】&#10;一人当たり面積該当値テキスト"/>
        <xdr:cNvSpPr txBox="1"/>
      </xdr:nvSpPr>
      <xdr:spPr>
        <a:xfrm>
          <a:off x="10515600" y="146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341" name="楕円 340"/>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170687</xdr:rowOff>
    </xdr:from>
    <xdr:to>
      <xdr:col>55</xdr:col>
      <xdr:colOff>0</xdr:colOff>
      <xdr:row>85</xdr:row>
      <xdr:rowOff>170687</xdr:rowOff>
    </xdr:to>
    <xdr:cxnSp macro="">
      <xdr:nvCxnSpPr>
        <xdr:cNvPr id="342" name="直線コネクタ 341"/>
        <xdr:cNvCxnSpPr/>
      </xdr:nvCxnSpPr>
      <xdr:spPr>
        <a:xfrm>
          <a:off x="9639300" y="1474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119887</xdr:rowOff>
    </xdr:from>
    <xdr:to>
      <xdr:col>46</xdr:col>
      <xdr:colOff>38100</xdr:colOff>
      <xdr:row>86</xdr:row>
      <xdr:rowOff>50037</xdr:rowOff>
    </xdr:to>
    <xdr:sp macro="" textlink="">
      <xdr:nvSpPr>
        <xdr:cNvPr id="343" name="楕円 342"/>
        <xdr:cNvSpPr/>
      </xdr:nvSpPr>
      <xdr:spPr>
        <a:xfrm>
          <a:off x="8699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85</xdr:row>
      <xdr:rowOff>170687</xdr:rowOff>
    </xdr:to>
    <xdr:cxnSp macro="">
      <xdr:nvCxnSpPr>
        <xdr:cNvPr id="344" name="直線コネクタ 343"/>
        <xdr:cNvCxnSpPr/>
      </xdr:nvCxnSpPr>
      <xdr:spPr>
        <a:xfrm>
          <a:off x="8750300" y="1474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138176</xdr:rowOff>
    </xdr:from>
    <xdr:to>
      <xdr:col>41</xdr:col>
      <xdr:colOff>101600</xdr:colOff>
      <xdr:row>86</xdr:row>
      <xdr:rowOff>68326</xdr:rowOff>
    </xdr:to>
    <xdr:sp macro="" textlink="">
      <xdr:nvSpPr>
        <xdr:cNvPr id="345" name="楕円 344"/>
        <xdr:cNvSpPr/>
      </xdr:nvSpPr>
      <xdr:spPr>
        <a:xfrm>
          <a:off x="7810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170687</xdr:rowOff>
    </xdr:from>
    <xdr:to>
      <xdr:col>45</xdr:col>
      <xdr:colOff>177800</xdr:colOff>
      <xdr:row>86</xdr:row>
      <xdr:rowOff>17526</xdr:rowOff>
    </xdr:to>
    <xdr:cxnSp macro="">
      <xdr:nvCxnSpPr>
        <xdr:cNvPr id="346" name="直線コネクタ 345"/>
        <xdr:cNvCxnSpPr/>
      </xdr:nvCxnSpPr>
      <xdr:spPr>
        <a:xfrm flipV="1">
          <a:off x="7861300" y="147439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7"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8"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9"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351" name="n_1mainValue【福祉施設】&#10;一人当たり面積"/>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41164</xdr:rowOff>
    </xdr:from>
    <xdr:ext cx="469744" cy="259045"/>
    <xdr:sp macro="" textlink="">
      <xdr:nvSpPr>
        <xdr:cNvPr id="352" name="n_2mainValue【福祉施設】&#10;一人当たり面積"/>
        <xdr:cNvSpPr txBox="1"/>
      </xdr:nvSpPr>
      <xdr:spPr>
        <a:xfrm>
          <a:off x="8515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59453</xdr:rowOff>
    </xdr:from>
    <xdr:ext cx="469744" cy="259045"/>
    <xdr:sp macro="" textlink="">
      <xdr:nvSpPr>
        <xdr:cNvPr id="353" name="n_3mainValue【福祉施設】&#10;一人当たり面積"/>
        <xdr:cNvSpPr txBox="1"/>
      </xdr:nvSpPr>
      <xdr:spPr>
        <a:xfrm>
          <a:off x="7626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84"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62956</xdr:rowOff>
    </xdr:from>
    <xdr:to>
      <xdr:col>24</xdr:col>
      <xdr:colOff>114300</xdr:colOff>
      <xdr:row>102</xdr:row>
      <xdr:rowOff>164556</xdr:rowOff>
    </xdr:to>
    <xdr:sp macro="" textlink="">
      <xdr:nvSpPr>
        <xdr:cNvPr id="395" name="楕円 394"/>
        <xdr:cNvSpPr/>
      </xdr:nvSpPr>
      <xdr:spPr>
        <a:xfrm>
          <a:off x="4584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85833</xdr:rowOff>
    </xdr:from>
    <xdr:ext cx="405111" cy="259045"/>
    <xdr:sp macro="" textlink="">
      <xdr:nvSpPr>
        <xdr:cNvPr id="396" name="【市民会館】&#10;有形固定資産減価償却率該当値テキスト"/>
        <xdr:cNvSpPr txBox="1"/>
      </xdr:nvSpPr>
      <xdr:spPr>
        <a:xfrm>
          <a:off x="4673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90714</xdr:rowOff>
    </xdr:from>
    <xdr:to>
      <xdr:col>20</xdr:col>
      <xdr:colOff>38100</xdr:colOff>
      <xdr:row>103</xdr:row>
      <xdr:rowOff>20864</xdr:rowOff>
    </xdr:to>
    <xdr:sp macro="" textlink="">
      <xdr:nvSpPr>
        <xdr:cNvPr id="397" name="楕円 396"/>
        <xdr:cNvSpPr/>
      </xdr:nvSpPr>
      <xdr:spPr>
        <a:xfrm>
          <a:off x="3746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141514</xdr:rowOff>
    </xdr:to>
    <xdr:cxnSp macro="">
      <xdr:nvCxnSpPr>
        <xdr:cNvPr id="398" name="直線コネクタ 397"/>
        <xdr:cNvCxnSpPr/>
      </xdr:nvCxnSpPr>
      <xdr:spPr>
        <a:xfrm flipV="1">
          <a:off x="3797300" y="176016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54792</xdr:rowOff>
    </xdr:from>
    <xdr:to>
      <xdr:col>15</xdr:col>
      <xdr:colOff>101600</xdr:colOff>
      <xdr:row>102</xdr:row>
      <xdr:rowOff>156392</xdr:rowOff>
    </xdr:to>
    <xdr:sp macro="" textlink="">
      <xdr:nvSpPr>
        <xdr:cNvPr id="399" name="楕円 398"/>
        <xdr:cNvSpPr/>
      </xdr:nvSpPr>
      <xdr:spPr>
        <a:xfrm>
          <a:off x="2857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105592</xdr:rowOff>
    </xdr:from>
    <xdr:to>
      <xdr:col>19</xdr:col>
      <xdr:colOff>177800</xdr:colOff>
      <xdr:row>102</xdr:row>
      <xdr:rowOff>141514</xdr:rowOff>
    </xdr:to>
    <xdr:cxnSp macro="">
      <xdr:nvCxnSpPr>
        <xdr:cNvPr id="400" name="直線コネクタ 399"/>
        <xdr:cNvCxnSpPr/>
      </xdr:nvCxnSpPr>
      <xdr:spPr>
        <a:xfrm>
          <a:off x="2908300" y="1759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18869</xdr:rowOff>
    </xdr:from>
    <xdr:to>
      <xdr:col>10</xdr:col>
      <xdr:colOff>165100</xdr:colOff>
      <xdr:row>102</xdr:row>
      <xdr:rowOff>120469</xdr:rowOff>
    </xdr:to>
    <xdr:sp macro="" textlink="">
      <xdr:nvSpPr>
        <xdr:cNvPr id="401" name="楕円 400"/>
        <xdr:cNvSpPr/>
      </xdr:nvSpPr>
      <xdr:spPr>
        <a:xfrm>
          <a:off x="1968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69669</xdr:rowOff>
    </xdr:from>
    <xdr:to>
      <xdr:col>15</xdr:col>
      <xdr:colOff>50800</xdr:colOff>
      <xdr:row>102</xdr:row>
      <xdr:rowOff>105592</xdr:rowOff>
    </xdr:to>
    <xdr:cxnSp macro="">
      <xdr:nvCxnSpPr>
        <xdr:cNvPr id="402" name="直線コネクタ 401"/>
        <xdr:cNvCxnSpPr/>
      </xdr:nvCxnSpPr>
      <xdr:spPr>
        <a:xfrm>
          <a:off x="2019300" y="1755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0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0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0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6"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37391</xdr:rowOff>
    </xdr:from>
    <xdr:ext cx="405111" cy="259045"/>
    <xdr:sp macro="" textlink="">
      <xdr:nvSpPr>
        <xdr:cNvPr id="407" name="n_1mainValue【市民会館】&#10;有形固定資産減価償却率"/>
        <xdr:cNvSpPr txBox="1"/>
      </xdr:nvSpPr>
      <xdr:spPr>
        <a:xfrm>
          <a:off x="3582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1469</xdr:rowOff>
    </xdr:from>
    <xdr:ext cx="405111" cy="259045"/>
    <xdr:sp macro="" textlink="">
      <xdr:nvSpPr>
        <xdr:cNvPr id="408" name="n_2mainValue【市民会館】&#10;有形固定資産減価償却率"/>
        <xdr:cNvSpPr txBox="1"/>
      </xdr:nvSpPr>
      <xdr:spPr>
        <a:xfrm>
          <a:off x="2705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136996</xdr:rowOff>
    </xdr:from>
    <xdr:ext cx="405111" cy="259045"/>
    <xdr:sp macro="" textlink="">
      <xdr:nvSpPr>
        <xdr:cNvPr id="409" name="n_3mainValue【市民会館】&#10;有形固定資産減価償却率"/>
        <xdr:cNvSpPr txBox="1"/>
      </xdr:nvSpPr>
      <xdr:spPr>
        <a:xfrm>
          <a:off x="1816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1" name="テキスト ボックス 42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3" name="テキスト ボックス 42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5" name="テキスト ボックス 42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7" name="テキスト ボックス 42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31" name="直線コネクタ 430"/>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3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3" name="直線コネクタ 43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4"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5" name="直線コネクタ 434"/>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36"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7" name="フローチャート: 判断 436"/>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8" name="フローチャート: 判断 437"/>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9" name="フローチャート: 判断 438"/>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40" name="フローチャート: 判断 439"/>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41" name="フローチャート: 判断 440"/>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155702</xdr:rowOff>
    </xdr:from>
    <xdr:to>
      <xdr:col>55</xdr:col>
      <xdr:colOff>50800</xdr:colOff>
      <xdr:row>107</xdr:row>
      <xdr:rowOff>85852</xdr:rowOff>
    </xdr:to>
    <xdr:sp macro="" textlink="">
      <xdr:nvSpPr>
        <xdr:cNvPr id="447" name="楕円 446"/>
        <xdr:cNvSpPr/>
      </xdr:nvSpPr>
      <xdr:spPr>
        <a:xfrm>
          <a:off x="10426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134129</xdr:rowOff>
    </xdr:from>
    <xdr:ext cx="469744" cy="259045"/>
    <xdr:sp macro="" textlink="">
      <xdr:nvSpPr>
        <xdr:cNvPr id="448" name="【市民会館】&#10;一人当たり面積該当値テキスト"/>
        <xdr:cNvSpPr txBox="1"/>
      </xdr:nvSpPr>
      <xdr:spPr>
        <a:xfrm>
          <a:off x="10515600"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2539</xdr:rowOff>
    </xdr:from>
    <xdr:to>
      <xdr:col>50</xdr:col>
      <xdr:colOff>165100</xdr:colOff>
      <xdr:row>107</xdr:row>
      <xdr:rowOff>104139</xdr:rowOff>
    </xdr:to>
    <xdr:sp macro="" textlink="">
      <xdr:nvSpPr>
        <xdr:cNvPr id="449" name="楕円 448"/>
        <xdr:cNvSpPr/>
      </xdr:nvSpPr>
      <xdr:spPr>
        <a:xfrm>
          <a:off x="958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35052</xdr:rowOff>
    </xdr:from>
    <xdr:to>
      <xdr:col>55</xdr:col>
      <xdr:colOff>0</xdr:colOff>
      <xdr:row>107</xdr:row>
      <xdr:rowOff>53339</xdr:rowOff>
    </xdr:to>
    <xdr:cxnSp macro="">
      <xdr:nvCxnSpPr>
        <xdr:cNvPr id="450" name="直線コネクタ 449"/>
        <xdr:cNvCxnSpPr/>
      </xdr:nvCxnSpPr>
      <xdr:spPr>
        <a:xfrm flipV="1">
          <a:off x="9639300" y="1838020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51" name="楕円 450"/>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53339</xdr:rowOff>
    </xdr:from>
    <xdr:to>
      <xdr:col>50</xdr:col>
      <xdr:colOff>114300</xdr:colOff>
      <xdr:row>107</xdr:row>
      <xdr:rowOff>53339</xdr:rowOff>
    </xdr:to>
    <xdr:cxnSp macro="">
      <xdr:nvCxnSpPr>
        <xdr:cNvPr id="452" name="直線コネクタ 451"/>
        <xdr:cNvCxnSpPr/>
      </xdr:nvCxnSpPr>
      <xdr:spPr>
        <a:xfrm>
          <a:off x="8750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xdr:rowOff>
    </xdr:from>
    <xdr:to>
      <xdr:col>41</xdr:col>
      <xdr:colOff>101600</xdr:colOff>
      <xdr:row>107</xdr:row>
      <xdr:rowOff>106426</xdr:rowOff>
    </xdr:to>
    <xdr:sp macro="" textlink="">
      <xdr:nvSpPr>
        <xdr:cNvPr id="453" name="楕円 452"/>
        <xdr:cNvSpPr/>
      </xdr:nvSpPr>
      <xdr:spPr>
        <a:xfrm>
          <a:off x="7810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55626</xdr:rowOff>
    </xdr:to>
    <xdr:cxnSp macro="">
      <xdr:nvCxnSpPr>
        <xdr:cNvPr id="454" name="直線コネクタ 453"/>
        <xdr:cNvCxnSpPr/>
      </xdr:nvCxnSpPr>
      <xdr:spPr>
        <a:xfrm flipV="1">
          <a:off x="7861300" y="183984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55"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56"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57"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8"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95266</xdr:rowOff>
    </xdr:from>
    <xdr:ext cx="469744" cy="259045"/>
    <xdr:sp macro="" textlink="">
      <xdr:nvSpPr>
        <xdr:cNvPr id="459" name="n_1mainValue【市民会館】&#10;一人当たり面積"/>
        <xdr:cNvSpPr txBox="1"/>
      </xdr:nvSpPr>
      <xdr:spPr>
        <a:xfrm>
          <a:off x="9391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60" name="n_2mainValue【市民会館】&#10;一人当たり面積"/>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97553</xdr:rowOff>
    </xdr:from>
    <xdr:ext cx="469744" cy="259045"/>
    <xdr:sp macro="" textlink="">
      <xdr:nvSpPr>
        <xdr:cNvPr id="461" name="n_3mainValue【市民会館】&#10;一人当たり面積"/>
        <xdr:cNvSpPr txBox="1"/>
      </xdr:nvSpPr>
      <xdr:spPr>
        <a:xfrm>
          <a:off x="7626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3" name="直線コネクタ 4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4" name="テキスト ボックス 47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5" name="直線コネクタ 4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6" name="テキスト ボックス 4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7" name="直線コネクタ 4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8" name="テキスト ボックス 4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9" name="直線コネクタ 4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0" name="テキスト ボックス 4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1" name="直線コネクタ 4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2" name="テキスト ボックス 4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3" name="直線コネクタ 4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4" name="テキスト ボックス 48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7" name="直線コネクタ 486"/>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8"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9" name="直線コネクタ 48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1" name="直線コネクタ 49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92"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93" name="フローチャート: 判断 492"/>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94" name="フローチャート: 判断 493"/>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95" name="フローチャート: 判断 494"/>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6" name="フローチャート: 判断 495"/>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7" name="フローチャート: 判断 496"/>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503" name="楕円 502"/>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504" name="【一般廃棄物処理施設】&#10;有形固定資産減価償却率該当値テキスト"/>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505" name="楕円 504"/>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79466</xdr:rowOff>
    </xdr:from>
    <xdr:to>
      <xdr:col>85</xdr:col>
      <xdr:colOff>127000</xdr:colOff>
      <xdr:row>39</xdr:row>
      <xdr:rowOff>92528</xdr:rowOff>
    </xdr:to>
    <xdr:cxnSp macro="">
      <xdr:nvCxnSpPr>
        <xdr:cNvPr id="506" name="直線コネクタ 505"/>
        <xdr:cNvCxnSpPr/>
      </xdr:nvCxnSpPr>
      <xdr:spPr>
        <a:xfrm>
          <a:off x="15481300" y="676601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507" name="楕円 506"/>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115388</xdr:rowOff>
    </xdr:to>
    <xdr:cxnSp macro="">
      <xdr:nvCxnSpPr>
        <xdr:cNvPr id="508" name="直線コネクタ 507"/>
        <xdr:cNvCxnSpPr/>
      </xdr:nvCxnSpPr>
      <xdr:spPr>
        <a:xfrm flipV="1">
          <a:off x="14592300" y="676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09"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10"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11"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12"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513" name="n_1mainValue【一般廃棄物処理施設】&#10;有形固定資産減価償却率"/>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514" name="n_2mainValue【一般廃棄物処理施設】&#10;有形固定資産減価償却率"/>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5" name="正方形/長方形 5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6" name="正方形/長方形 5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7" name="正方形/長方形 5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8" name="正方形/長方形 5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9" name="正方形/長方形 5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0" name="正方形/長方形 5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1" name="正方形/長方形 5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2" name="正方形/長方形 5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3" name="テキスト ボックス 5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4" name="直線コネクタ 5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5" name="直線コネクタ 5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6" name="テキスト ボックス 5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9" name="直線コネクタ 5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0" name="テキスト ボックス 5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1" name="直線コネクタ 5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2" name="テキスト ボックス 5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4" name="直線コネクタ 53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6" name="直線コネクタ 53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3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38" name="直線コネクタ 53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39"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40" name="フローチャート: 判断 53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41" name="フローチャート: 判断 54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42" name="フローチャート: 判断 54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3" name="フローチャート: 判断 54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4" name="フローチャート: 判断 54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16639</xdr:rowOff>
    </xdr:from>
    <xdr:to>
      <xdr:col>116</xdr:col>
      <xdr:colOff>114300</xdr:colOff>
      <xdr:row>40</xdr:row>
      <xdr:rowOff>118239</xdr:rowOff>
    </xdr:to>
    <xdr:sp macro="" textlink="">
      <xdr:nvSpPr>
        <xdr:cNvPr id="550" name="楕円 549"/>
        <xdr:cNvSpPr/>
      </xdr:nvSpPr>
      <xdr:spPr>
        <a:xfrm>
          <a:off x="22110700" y="68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103016</xdr:rowOff>
    </xdr:from>
    <xdr:ext cx="534377" cy="259045"/>
    <xdr:sp macro="" textlink="">
      <xdr:nvSpPr>
        <xdr:cNvPr id="551" name="【一般廃棄物処理施設】&#10;一人当たり有形固定資産（償却資産）額該当値テキスト"/>
        <xdr:cNvSpPr txBox="1"/>
      </xdr:nvSpPr>
      <xdr:spPr>
        <a:xfrm>
          <a:off x="22199600" y="67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17262</xdr:rowOff>
    </xdr:from>
    <xdr:to>
      <xdr:col>112</xdr:col>
      <xdr:colOff>38100</xdr:colOff>
      <xdr:row>40</xdr:row>
      <xdr:rowOff>118862</xdr:rowOff>
    </xdr:to>
    <xdr:sp macro="" textlink="">
      <xdr:nvSpPr>
        <xdr:cNvPr id="552" name="楕円 551"/>
        <xdr:cNvSpPr/>
      </xdr:nvSpPr>
      <xdr:spPr>
        <a:xfrm>
          <a:off x="21272500" y="68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67439</xdr:rowOff>
    </xdr:from>
    <xdr:to>
      <xdr:col>116</xdr:col>
      <xdr:colOff>63500</xdr:colOff>
      <xdr:row>40</xdr:row>
      <xdr:rowOff>68062</xdr:rowOff>
    </xdr:to>
    <xdr:cxnSp macro="">
      <xdr:nvCxnSpPr>
        <xdr:cNvPr id="553" name="直線コネクタ 552"/>
        <xdr:cNvCxnSpPr/>
      </xdr:nvCxnSpPr>
      <xdr:spPr>
        <a:xfrm flipV="1">
          <a:off x="21323300" y="6925439"/>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21474</xdr:rowOff>
    </xdr:from>
    <xdr:to>
      <xdr:col>107</xdr:col>
      <xdr:colOff>101600</xdr:colOff>
      <xdr:row>40</xdr:row>
      <xdr:rowOff>123074</xdr:rowOff>
    </xdr:to>
    <xdr:sp macro="" textlink="">
      <xdr:nvSpPr>
        <xdr:cNvPr id="554" name="楕円 553"/>
        <xdr:cNvSpPr/>
      </xdr:nvSpPr>
      <xdr:spPr>
        <a:xfrm>
          <a:off x="20383500" y="68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68062</xdr:rowOff>
    </xdr:from>
    <xdr:to>
      <xdr:col>111</xdr:col>
      <xdr:colOff>177800</xdr:colOff>
      <xdr:row>40</xdr:row>
      <xdr:rowOff>72274</xdr:rowOff>
    </xdr:to>
    <xdr:cxnSp macro="">
      <xdr:nvCxnSpPr>
        <xdr:cNvPr id="555" name="直線コネクタ 554"/>
        <xdr:cNvCxnSpPr/>
      </xdr:nvCxnSpPr>
      <xdr:spPr>
        <a:xfrm flipV="1">
          <a:off x="20434300" y="692606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56"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57"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58"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59"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109989</xdr:rowOff>
    </xdr:from>
    <xdr:ext cx="534377" cy="259045"/>
    <xdr:sp macro="" textlink="">
      <xdr:nvSpPr>
        <xdr:cNvPr id="560" name="n_1mainValue【一般廃棄物処理施設】&#10;一人当たり有形固定資産（償却資産）額"/>
        <xdr:cNvSpPr txBox="1"/>
      </xdr:nvSpPr>
      <xdr:spPr>
        <a:xfrm>
          <a:off x="21043411" y="69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114201</xdr:rowOff>
    </xdr:from>
    <xdr:ext cx="534377" cy="259045"/>
    <xdr:sp macro="" textlink="">
      <xdr:nvSpPr>
        <xdr:cNvPr id="561" name="n_2mainValue【一般廃棄物処理施設】&#10;一人当たり有形固定資産（償却資産）額"/>
        <xdr:cNvSpPr txBox="1"/>
      </xdr:nvSpPr>
      <xdr:spPr>
        <a:xfrm>
          <a:off x="20167111" y="69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2" name="テキスト ボックス 57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3" name="直線コネクタ 5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4" name="テキスト ボックス 57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5" name="直線コネクタ 5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6" name="テキスト ボックス 5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7" name="直線コネクタ 5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8" name="テキスト ボックス 5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9" name="直線コネクタ 5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0" name="テキスト ボックス 5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1" name="直線コネクタ 5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2" name="テキスト ボックス 5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3" name="直線コネクタ 5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4" name="テキスト ボックス 58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87" name="直線コネクタ 586"/>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88"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89" name="直線コネクタ 58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1" name="直線コネクタ 59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92"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3" name="フローチャート: 判断 592"/>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94" name="フローチャート: 判断 59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95" name="フローチャート: 判断 59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96" name="フローチャート: 判断 59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97" name="フローチャート: 判断 596"/>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8" name="テキスト ボックス 5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9" name="テキスト ボックス 5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0" name="テキスト ボックス 5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1" name="テキスト ボックス 6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2" name="テキスト ボックス 6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24312</xdr:rowOff>
    </xdr:from>
    <xdr:to>
      <xdr:col>85</xdr:col>
      <xdr:colOff>177800</xdr:colOff>
      <xdr:row>61</xdr:row>
      <xdr:rowOff>125912</xdr:rowOff>
    </xdr:to>
    <xdr:sp macro="" textlink="">
      <xdr:nvSpPr>
        <xdr:cNvPr id="603" name="楕円 602"/>
        <xdr:cNvSpPr/>
      </xdr:nvSpPr>
      <xdr:spPr>
        <a:xfrm>
          <a:off x="16268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2739</xdr:rowOff>
    </xdr:from>
    <xdr:ext cx="405111" cy="259045"/>
    <xdr:sp macro="" textlink="">
      <xdr:nvSpPr>
        <xdr:cNvPr id="604" name="【保健センター・保健所】&#10;有形固定資産減価償却率該当値テキスト"/>
        <xdr:cNvSpPr txBox="1"/>
      </xdr:nvSpPr>
      <xdr:spPr>
        <a:xfrm>
          <a:off x="1635760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05" name="楕円 604"/>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75112</xdr:rowOff>
    </xdr:from>
    <xdr:to>
      <xdr:col>85</xdr:col>
      <xdr:colOff>127000</xdr:colOff>
      <xdr:row>61</xdr:row>
      <xdr:rowOff>155122</xdr:rowOff>
    </xdr:to>
    <xdr:cxnSp macro="">
      <xdr:nvCxnSpPr>
        <xdr:cNvPr id="606" name="直線コネクタ 605"/>
        <xdr:cNvCxnSpPr/>
      </xdr:nvCxnSpPr>
      <xdr:spPr>
        <a:xfrm flipV="1">
          <a:off x="15481300" y="10533562"/>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07" name="楕円 606"/>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08" name="直線コネクタ 607"/>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09" name="楕円 608"/>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10" name="直線コネクタ 609"/>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11"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12"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1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14"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15" name="n_1mainValue【保健センター・保健所】&#10;有形固定資産減価償却率"/>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16" name="n_2mainValue【保健センター・保健所】&#10;有形固定資産減価償却率"/>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17"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6" name="テキスト ボックス 6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7" name="直線コネクタ 6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8" name="直線コネクタ 6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9" name="テキスト ボックス 6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0" name="直線コネクタ 6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1" name="テキスト ボックス 6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2" name="直線コネクタ 6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3" name="テキスト ボックス 6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4" name="直線コネクタ 6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5" name="テキスト ボックス 6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6" name="直線コネクタ 6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7" name="テキスト ボックス 6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8" name="直線コネクタ 6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9" name="テキスト ボックス 6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3" name="直線コネクタ 642"/>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4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45" name="直線コネクタ 64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46"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47" name="直線コネクタ 646"/>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48"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49" name="フローチャート: 判断 648"/>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0" name="フローチャート: 判断 649"/>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1" name="フローチャート: 判断 650"/>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2" name="フローチャート: 判断 651"/>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3" name="フローチャート: 判断 652"/>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659" name="楕円 658"/>
        <xdr:cNvSpPr/>
      </xdr:nvSpPr>
      <xdr:spPr>
        <a:xfrm>
          <a:off x="22110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20700</xdr:rowOff>
    </xdr:from>
    <xdr:ext cx="469744" cy="259045"/>
    <xdr:sp macro="" textlink="">
      <xdr:nvSpPr>
        <xdr:cNvPr id="660" name="【保健センター・保健所】&#10;一人当たり面積該当値テキスト"/>
        <xdr:cNvSpPr txBox="1"/>
      </xdr:nvSpPr>
      <xdr:spPr>
        <a:xfrm>
          <a:off x="22199600"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661" name="楕円 660"/>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138793</xdr:rowOff>
    </xdr:from>
    <xdr:to>
      <xdr:col>116</xdr:col>
      <xdr:colOff>63500</xdr:colOff>
      <xdr:row>63</xdr:row>
      <xdr:rowOff>138793</xdr:rowOff>
    </xdr:to>
    <xdr:cxnSp macro="">
      <xdr:nvCxnSpPr>
        <xdr:cNvPr id="662" name="直線コネクタ 661"/>
        <xdr:cNvCxnSpPr/>
      </xdr:nvCxnSpPr>
      <xdr:spPr>
        <a:xfrm>
          <a:off x="21323300" y="1094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91259</xdr:rowOff>
    </xdr:from>
    <xdr:to>
      <xdr:col>107</xdr:col>
      <xdr:colOff>101600</xdr:colOff>
      <xdr:row>64</xdr:row>
      <xdr:rowOff>21409</xdr:rowOff>
    </xdr:to>
    <xdr:sp macro="" textlink="">
      <xdr:nvSpPr>
        <xdr:cNvPr id="663" name="楕円 662"/>
        <xdr:cNvSpPr/>
      </xdr:nvSpPr>
      <xdr:spPr>
        <a:xfrm>
          <a:off x="20383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142059</xdr:rowOff>
    </xdr:to>
    <xdr:cxnSp macro="">
      <xdr:nvCxnSpPr>
        <xdr:cNvPr id="664" name="直線コネクタ 663"/>
        <xdr:cNvCxnSpPr/>
      </xdr:nvCxnSpPr>
      <xdr:spPr>
        <a:xfrm flipV="1">
          <a:off x="20434300" y="109401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91259</xdr:rowOff>
    </xdr:from>
    <xdr:to>
      <xdr:col>102</xdr:col>
      <xdr:colOff>165100</xdr:colOff>
      <xdr:row>64</xdr:row>
      <xdr:rowOff>21409</xdr:rowOff>
    </xdr:to>
    <xdr:sp macro="" textlink="">
      <xdr:nvSpPr>
        <xdr:cNvPr id="665" name="楕円 664"/>
        <xdr:cNvSpPr/>
      </xdr:nvSpPr>
      <xdr:spPr>
        <a:xfrm>
          <a:off x="19494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142059</xdr:rowOff>
    </xdr:from>
    <xdr:to>
      <xdr:col>107</xdr:col>
      <xdr:colOff>50800</xdr:colOff>
      <xdr:row>63</xdr:row>
      <xdr:rowOff>142059</xdr:rowOff>
    </xdr:to>
    <xdr:cxnSp macro="">
      <xdr:nvCxnSpPr>
        <xdr:cNvPr id="666" name="直線コネクタ 665"/>
        <xdr:cNvCxnSpPr/>
      </xdr:nvCxnSpPr>
      <xdr:spPr>
        <a:xfrm>
          <a:off x="19545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67"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68"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69"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0"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671" name="n_1mainValue【保健センター・保健所】&#10;一人当たり面積"/>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12536</xdr:rowOff>
    </xdr:from>
    <xdr:ext cx="469744" cy="259045"/>
    <xdr:sp macro="" textlink="">
      <xdr:nvSpPr>
        <xdr:cNvPr id="672" name="n_2mainValue【保健センター・保健所】&#10;一人当たり面積"/>
        <xdr:cNvSpPr txBox="1"/>
      </xdr:nvSpPr>
      <xdr:spPr>
        <a:xfrm>
          <a:off x="20199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12536</xdr:rowOff>
    </xdr:from>
    <xdr:ext cx="469744" cy="259045"/>
    <xdr:sp macro="" textlink="">
      <xdr:nvSpPr>
        <xdr:cNvPr id="673" name="n_3mainValue【保健センター・保健所】&#10;一人当たり面積"/>
        <xdr:cNvSpPr txBox="1"/>
      </xdr:nvSpPr>
      <xdr:spPr>
        <a:xfrm>
          <a:off x="19310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5" name="直線コネクタ 6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6" name="テキスト ボックス 68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7" name="直線コネクタ 6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8" name="テキスト ボックス 6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9" name="直線コネクタ 6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0" name="テキスト ボックス 6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1" name="直線コネクタ 6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2" name="テキスト ボックス 6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3" name="直線コネクタ 6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4" name="テキスト ボックス 6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5" name="直線コネクタ 6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6" name="テキスト ボックス 69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99" name="直線コネクタ 69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1" name="直線コネクタ 70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3" name="直線コネクタ 70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0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05" name="フローチャート: 判断 70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06" name="フローチャート: 判断 70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07" name="フローチャート: 判断 70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08" name="フローチャート: 判断 70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09" name="フローチャート: 判断 70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67311</xdr:rowOff>
    </xdr:from>
    <xdr:to>
      <xdr:col>85</xdr:col>
      <xdr:colOff>177800</xdr:colOff>
      <xdr:row>81</xdr:row>
      <xdr:rowOff>168911</xdr:rowOff>
    </xdr:to>
    <xdr:sp macro="" textlink="">
      <xdr:nvSpPr>
        <xdr:cNvPr id="715" name="楕円 714"/>
        <xdr:cNvSpPr/>
      </xdr:nvSpPr>
      <xdr:spPr>
        <a:xfrm>
          <a:off x="16268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90188</xdr:rowOff>
    </xdr:from>
    <xdr:ext cx="405111" cy="259045"/>
    <xdr:sp macro="" textlink="">
      <xdr:nvSpPr>
        <xdr:cNvPr id="716" name="【消防施設】&#10;有形固定資産減価償却率該当値テキスト"/>
        <xdr:cNvSpPr txBox="1"/>
      </xdr:nvSpPr>
      <xdr:spPr>
        <a:xfrm>
          <a:off x="16357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717" name="楕円 716"/>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81</xdr:row>
      <xdr:rowOff>118111</xdr:rowOff>
    </xdr:to>
    <xdr:cxnSp macro="">
      <xdr:nvCxnSpPr>
        <xdr:cNvPr id="718" name="直線コネクタ 717"/>
        <xdr:cNvCxnSpPr/>
      </xdr:nvCxnSpPr>
      <xdr:spPr>
        <a:xfrm>
          <a:off x="15481300" y="139712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153851</xdr:rowOff>
    </xdr:from>
    <xdr:to>
      <xdr:col>76</xdr:col>
      <xdr:colOff>165100</xdr:colOff>
      <xdr:row>81</xdr:row>
      <xdr:rowOff>84001</xdr:rowOff>
    </xdr:to>
    <xdr:sp macro="" textlink="">
      <xdr:nvSpPr>
        <xdr:cNvPr id="719" name="楕円 718"/>
        <xdr:cNvSpPr/>
      </xdr:nvSpPr>
      <xdr:spPr>
        <a:xfrm>
          <a:off x="14541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33201</xdr:rowOff>
    </xdr:from>
    <xdr:to>
      <xdr:col>81</xdr:col>
      <xdr:colOff>50800</xdr:colOff>
      <xdr:row>81</xdr:row>
      <xdr:rowOff>83820</xdr:rowOff>
    </xdr:to>
    <xdr:cxnSp macro="">
      <xdr:nvCxnSpPr>
        <xdr:cNvPr id="720" name="直線コネクタ 719"/>
        <xdr:cNvCxnSpPr/>
      </xdr:nvCxnSpPr>
      <xdr:spPr>
        <a:xfrm>
          <a:off x="14592300" y="139206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85271</xdr:rowOff>
    </xdr:from>
    <xdr:to>
      <xdr:col>72</xdr:col>
      <xdr:colOff>38100</xdr:colOff>
      <xdr:row>85</xdr:row>
      <xdr:rowOff>15421</xdr:rowOff>
    </xdr:to>
    <xdr:sp macro="" textlink="">
      <xdr:nvSpPr>
        <xdr:cNvPr id="721" name="楕円 720"/>
        <xdr:cNvSpPr/>
      </xdr:nvSpPr>
      <xdr:spPr>
        <a:xfrm>
          <a:off x="1365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33201</xdr:rowOff>
    </xdr:from>
    <xdr:to>
      <xdr:col>76</xdr:col>
      <xdr:colOff>114300</xdr:colOff>
      <xdr:row>84</xdr:row>
      <xdr:rowOff>136071</xdr:rowOff>
    </xdr:to>
    <xdr:cxnSp macro="">
      <xdr:nvCxnSpPr>
        <xdr:cNvPr id="722" name="直線コネクタ 721"/>
        <xdr:cNvCxnSpPr/>
      </xdr:nvCxnSpPr>
      <xdr:spPr>
        <a:xfrm flipV="1">
          <a:off x="13703300" y="13920651"/>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23"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24"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25"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26"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727" name="n_1mainValue【消防施設】&#10;有形固定資産減価償却率"/>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728" name="n_2main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6548</xdr:rowOff>
    </xdr:from>
    <xdr:ext cx="405111" cy="259045"/>
    <xdr:sp macro="" textlink="">
      <xdr:nvSpPr>
        <xdr:cNvPr id="729" name="n_3mainValue【消防施設】&#10;有形固定資産減価償却率"/>
        <xdr:cNvSpPr txBox="1"/>
      </xdr:nvSpPr>
      <xdr:spPr>
        <a:xfrm>
          <a:off x="13500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0" name="直線コネクタ 7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1" name="テキスト ボックス 7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2" name="直線コネクタ 7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3" name="テキスト ボックス 7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4" name="直線コネクタ 7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5" name="テキスト ボックス 7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6" name="直線コネクタ 7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7" name="テキスト ボックス 7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8" name="直線コネクタ 7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9" name="テキスト ボックス 7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138685</xdr:rowOff>
    </xdr:from>
    <xdr:to>
      <xdr:col>116</xdr:col>
      <xdr:colOff>62864</xdr:colOff>
      <xdr:row>86</xdr:row>
      <xdr:rowOff>24385</xdr:rowOff>
    </xdr:to>
    <xdr:cxnSp macro="">
      <xdr:nvCxnSpPr>
        <xdr:cNvPr id="751" name="直線コネクタ 750"/>
        <xdr:cNvCxnSpPr/>
      </xdr:nvCxnSpPr>
      <xdr:spPr>
        <a:xfrm flipV="1">
          <a:off x="22160864" y="14197585"/>
          <a:ext cx="0" cy="57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53" name="直線コネクタ 75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85362</xdr:rowOff>
    </xdr:from>
    <xdr:ext cx="469744" cy="259045"/>
    <xdr:sp macro="" textlink="">
      <xdr:nvSpPr>
        <xdr:cNvPr id="754" name="【消防施設】&#10;一人当たり面積最大値テキスト"/>
        <xdr:cNvSpPr txBox="1"/>
      </xdr:nvSpPr>
      <xdr:spPr>
        <a:xfrm>
          <a:off x="22199600" y="1397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138685</xdr:rowOff>
    </xdr:from>
    <xdr:to>
      <xdr:col>116</xdr:col>
      <xdr:colOff>152400</xdr:colOff>
      <xdr:row>82</xdr:row>
      <xdr:rowOff>138685</xdr:rowOff>
    </xdr:to>
    <xdr:cxnSp macro="">
      <xdr:nvCxnSpPr>
        <xdr:cNvPr id="755" name="直線コネクタ 754"/>
        <xdr:cNvCxnSpPr/>
      </xdr:nvCxnSpPr>
      <xdr:spPr>
        <a:xfrm>
          <a:off x="22072600" y="141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153179</xdr:rowOff>
    </xdr:from>
    <xdr:ext cx="469744" cy="259045"/>
    <xdr:sp macro="" textlink="">
      <xdr:nvSpPr>
        <xdr:cNvPr id="756" name="【消防施設】&#10;一人当たり面積平均値テキスト"/>
        <xdr:cNvSpPr txBox="1"/>
      </xdr:nvSpPr>
      <xdr:spPr>
        <a:xfrm>
          <a:off x="22199600" y="14554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757" name="フローチャート: 判断 756"/>
        <xdr:cNvSpPr/>
      </xdr:nvSpPr>
      <xdr:spPr>
        <a:xfrm>
          <a:off x="221107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58" name="フローチャート: 判断 757"/>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1015</xdr:rowOff>
    </xdr:from>
    <xdr:to>
      <xdr:col>107</xdr:col>
      <xdr:colOff>101600</xdr:colOff>
      <xdr:row>85</xdr:row>
      <xdr:rowOff>102615</xdr:rowOff>
    </xdr:to>
    <xdr:sp macro="" textlink="">
      <xdr:nvSpPr>
        <xdr:cNvPr id="759" name="フローチャート: 判断 758"/>
        <xdr:cNvSpPr/>
      </xdr:nvSpPr>
      <xdr:spPr>
        <a:xfrm>
          <a:off x="203835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60" name="フローチャート: 判断 759"/>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5587</xdr:rowOff>
    </xdr:from>
    <xdr:to>
      <xdr:col>98</xdr:col>
      <xdr:colOff>38100</xdr:colOff>
      <xdr:row>85</xdr:row>
      <xdr:rowOff>107187</xdr:rowOff>
    </xdr:to>
    <xdr:sp macro="" textlink="">
      <xdr:nvSpPr>
        <xdr:cNvPr id="761" name="フローチャート: 判断 760"/>
        <xdr:cNvSpPr/>
      </xdr:nvSpPr>
      <xdr:spPr>
        <a:xfrm>
          <a:off x="18605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2" name="テキスト ボックス 7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3" name="テキスト ボックス 7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4" name="テキスト ボックス 7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5" name="テキスト ボックス 7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6" name="テキスト ボックス 7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140463</xdr:rowOff>
    </xdr:from>
    <xdr:to>
      <xdr:col>116</xdr:col>
      <xdr:colOff>114300</xdr:colOff>
      <xdr:row>85</xdr:row>
      <xdr:rowOff>70613</xdr:rowOff>
    </xdr:to>
    <xdr:sp macro="" textlink="">
      <xdr:nvSpPr>
        <xdr:cNvPr id="767" name="楕円 766"/>
        <xdr:cNvSpPr/>
      </xdr:nvSpPr>
      <xdr:spPr>
        <a:xfrm>
          <a:off x="22110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163340</xdr:rowOff>
    </xdr:from>
    <xdr:ext cx="469744" cy="259045"/>
    <xdr:sp macro="" textlink="">
      <xdr:nvSpPr>
        <xdr:cNvPr id="768" name="【消防施設】&#10;一人当たり面積該当値テキスト"/>
        <xdr:cNvSpPr txBox="1"/>
      </xdr:nvSpPr>
      <xdr:spPr>
        <a:xfrm>
          <a:off x="22199600" y="143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145035</xdr:rowOff>
    </xdr:from>
    <xdr:to>
      <xdr:col>112</xdr:col>
      <xdr:colOff>38100</xdr:colOff>
      <xdr:row>85</xdr:row>
      <xdr:rowOff>75185</xdr:rowOff>
    </xdr:to>
    <xdr:sp macro="" textlink="">
      <xdr:nvSpPr>
        <xdr:cNvPr id="769" name="楕円 768"/>
        <xdr:cNvSpPr/>
      </xdr:nvSpPr>
      <xdr:spPr>
        <a:xfrm>
          <a:off x="21272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24385</xdr:rowOff>
    </xdr:to>
    <xdr:cxnSp macro="">
      <xdr:nvCxnSpPr>
        <xdr:cNvPr id="770" name="直線コネクタ 769"/>
        <xdr:cNvCxnSpPr/>
      </xdr:nvCxnSpPr>
      <xdr:spPr>
        <a:xfrm flipV="1">
          <a:off x="21323300" y="145930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122174</xdr:rowOff>
    </xdr:from>
    <xdr:to>
      <xdr:col>107</xdr:col>
      <xdr:colOff>101600</xdr:colOff>
      <xdr:row>79</xdr:row>
      <xdr:rowOff>52324</xdr:rowOff>
    </xdr:to>
    <xdr:sp macro="" textlink="">
      <xdr:nvSpPr>
        <xdr:cNvPr id="771" name="楕円 770"/>
        <xdr:cNvSpPr/>
      </xdr:nvSpPr>
      <xdr:spPr>
        <a:xfrm>
          <a:off x="20383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1524</xdr:rowOff>
    </xdr:from>
    <xdr:to>
      <xdr:col>111</xdr:col>
      <xdr:colOff>177800</xdr:colOff>
      <xdr:row>85</xdr:row>
      <xdr:rowOff>24385</xdr:rowOff>
    </xdr:to>
    <xdr:cxnSp macro="">
      <xdr:nvCxnSpPr>
        <xdr:cNvPr id="772" name="直線コネクタ 771"/>
        <xdr:cNvCxnSpPr/>
      </xdr:nvCxnSpPr>
      <xdr:spPr>
        <a:xfrm>
          <a:off x="20434300" y="13546074"/>
          <a:ext cx="8890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119887</xdr:rowOff>
    </xdr:from>
    <xdr:to>
      <xdr:col>102</xdr:col>
      <xdr:colOff>165100</xdr:colOff>
      <xdr:row>86</xdr:row>
      <xdr:rowOff>50037</xdr:rowOff>
    </xdr:to>
    <xdr:sp macro="" textlink="">
      <xdr:nvSpPr>
        <xdr:cNvPr id="773" name="楕円 772"/>
        <xdr:cNvSpPr/>
      </xdr:nvSpPr>
      <xdr:spPr>
        <a:xfrm>
          <a:off x="19494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1524</xdr:rowOff>
    </xdr:from>
    <xdr:to>
      <xdr:col>107</xdr:col>
      <xdr:colOff>50800</xdr:colOff>
      <xdr:row>85</xdr:row>
      <xdr:rowOff>170687</xdr:rowOff>
    </xdr:to>
    <xdr:cxnSp macro="">
      <xdr:nvCxnSpPr>
        <xdr:cNvPr id="774" name="直線コネクタ 773"/>
        <xdr:cNvCxnSpPr/>
      </xdr:nvCxnSpPr>
      <xdr:spPr>
        <a:xfrm flipV="1">
          <a:off x="19545300" y="13546074"/>
          <a:ext cx="889000" cy="119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102888</xdr:rowOff>
    </xdr:from>
    <xdr:ext cx="469744" cy="259045"/>
    <xdr:sp macro="" textlink="">
      <xdr:nvSpPr>
        <xdr:cNvPr id="775" name="n_1aveValue【消防施設】&#10;一人当たり面積"/>
        <xdr:cNvSpPr txBox="1"/>
      </xdr:nvSpPr>
      <xdr:spPr>
        <a:xfrm>
          <a:off x="21075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93742</xdr:rowOff>
    </xdr:from>
    <xdr:ext cx="469744" cy="259045"/>
    <xdr:sp macro="" textlink="">
      <xdr:nvSpPr>
        <xdr:cNvPr id="776" name="n_2aveValue【消防施設】&#10;一人当たり面積"/>
        <xdr:cNvSpPr txBox="1"/>
      </xdr:nvSpPr>
      <xdr:spPr>
        <a:xfrm>
          <a:off x="20199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77" name="n_3aveValue【消防施設】&#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123714</xdr:rowOff>
    </xdr:from>
    <xdr:ext cx="469744" cy="259045"/>
    <xdr:sp macro="" textlink="">
      <xdr:nvSpPr>
        <xdr:cNvPr id="778" name="n_4aveValue【消防施設】&#10;一人当たり面積"/>
        <xdr:cNvSpPr txBox="1"/>
      </xdr:nvSpPr>
      <xdr:spPr>
        <a:xfrm>
          <a:off x="18421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91712</xdr:rowOff>
    </xdr:from>
    <xdr:ext cx="469744" cy="259045"/>
    <xdr:sp macro="" textlink="">
      <xdr:nvSpPr>
        <xdr:cNvPr id="779" name="n_1mainValue【消防施設】&#10;一人当たり面積"/>
        <xdr:cNvSpPr txBox="1"/>
      </xdr:nvSpPr>
      <xdr:spPr>
        <a:xfrm>
          <a:off x="210757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68851</xdr:rowOff>
    </xdr:from>
    <xdr:ext cx="469744" cy="259045"/>
    <xdr:sp macro="" textlink="">
      <xdr:nvSpPr>
        <xdr:cNvPr id="780" name="n_2mainValue【消防施設】&#10;一人当たり面積"/>
        <xdr:cNvSpPr txBox="1"/>
      </xdr:nvSpPr>
      <xdr:spPr>
        <a:xfrm>
          <a:off x="20199427" y="132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41164</xdr:rowOff>
    </xdr:from>
    <xdr:ext cx="469744" cy="259045"/>
    <xdr:sp macro="" textlink="">
      <xdr:nvSpPr>
        <xdr:cNvPr id="781" name="n_3mainValue【消防施設】&#10;一人当たり面積"/>
        <xdr:cNvSpPr txBox="1"/>
      </xdr:nvSpPr>
      <xdr:spPr>
        <a:xfrm>
          <a:off x="19310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2" name="正方形/長方形 7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3" name="正方形/長方形 7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4" name="正方形/長方形 7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5" name="正方形/長方形 7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6" name="正方形/長方形 7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7" name="正方形/長方形 7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8" name="正方形/長方形 7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正方形/長方形 7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0" name="テキスト ボックス 7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1" name="直線コネクタ 7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2" name="テキスト ボックス 79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3" name="直線コネクタ 7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4" name="テキスト ボックス 79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5" name="直線コネクタ 7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6" name="テキスト ボックス 7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7" name="直線コネクタ 7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8" name="テキスト ボックス 7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9" name="直線コネクタ 7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0" name="テキスト ボックス 7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1" name="直線コネクタ 8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2" name="テキスト ボックス 8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3" name="直線コネクタ 8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4" name="テキスト ボックス 80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5" name="直線コネクタ 8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07" name="直線コネクタ 806"/>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9" name="直線コネクタ 80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0"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1" name="直線コネクタ 810"/>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12"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3" name="フローチャート: 判断 812"/>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14" name="フローチャート: 判断 81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15" name="フローチャート: 判断 81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16" name="フローチャート: 判断 81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17" name="フローチャート: 判断 81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8" name="テキスト ボックス 8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9" name="テキスト ボックス 8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0" name="テキスト ボックス 8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1" name="テキスト ボックス 8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2" name="テキスト ボックス 8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823" name="楕円 822"/>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824" name="【庁舎】&#10;有形固定資産減価償却率該当値テキスト"/>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825" name="楕円 824"/>
        <xdr:cNvSpPr/>
      </xdr:nvSpPr>
      <xdr:spPr>
        <a:xfrm>
          <a:off x="1543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76200</xdr:rowOff>
    </xdr:to>
    <xdr:cxnSp macro="">
      <xdr:nvCxnSpPr>
        <xdr:cNvPr id="826" name="直線コネクタ 825"/>
        <xdr:cNvCxnSpPr/>
      </xdr:nvCxnSpPr>
      <xdr:spPr>
        <a:xfrm>
          <a:off x="15481300" y="180555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27" name="楕円 826"/>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53339</xdr:rowOff>
    </xdr:to>
    <xdr:cxnSp macro="">
      <xdr:nvCxnSpPr>
        <xdr:cNvPr id="828" name="直線コネクタ 827"/>
        <xdr:cNvCxnSpPr/>
      </xdr:nvCxnSpPr>
      <xdr:spPr>
        <a:xfrm>
          <a:off x="14592300" y="180343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829" name="楕円 828"/>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105</xdr:row>
      <xdr:rowOff>32113</xdr:rowOff>
    </xdr:to>
    <xdr:cxnSp macro="">
      <xdr:nvCxnSpPr>
        <xdr:cNvPr id="830" name="直線コネクタ 829"/>
        <xdr:cNvCxnSpPr/>
      </xdr:nvCxnSpPr>
      <xdr:spPr>
        <a:xfrm>
          <a:off x="13703300" y="180066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3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3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3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3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835" name="n_1mainValue【庁舎】&#10;有形固定資産減価償却率"/>
        <xdr:cNvSpPr txBox="1"/>
      </xdr:nvSpPr>
      <xdr:spPr>
        <a:xfrm>
          <a:off x="15266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36" name="n_2main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46282</xdr:rowOff>
    </xdr:from>
    <xdr:ext cx="405111" cy="259045"/>
    <xdr:sp macro="" textlink="">
      <xdr:nvSpPr>
        <xdr:cNvPr id="837" name="n_3mainValue【庁舎】&#10;有形固定資産減価償却率"/>
        <xdr:cNvSpPr txBox="1"/>
      </xdr:nvSpPr>
      <xdr:spPr>
        <a:xfrm>
          <a:off x="13500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8" name="正方形/長方形 8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9" name="正方形/長方形 8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0" name="正方形/長方形 8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1" name="正方形/長方形 8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2" name="正方形/長方形 8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3" name="正方形/長方形 8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4" name="正方形/長方形 8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5" name="正方形/長方形 8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6" name="テキスト ボックス 8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7" name="直線コネクタ 8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8" name="直線コネクタ 8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9" name="テキスト ボックス 8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0" name="直線コネクタ 8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1" name="テキスト ボックス 8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2" name="直線コネクタ 8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3" name="テキスト ボックス 8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4" name="直線コネクタ 8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5" name="テキスト ボックス 8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6" name="直線コネクタ 8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7" name="テキスト ボックス 8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8" name="直線コネクタ 8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9" name="テキスト ボックス 8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1" name="直線コネクタ 860"/>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2"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63" name="直線コネクタ 862"/>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64"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65" name="直線コネクタ 864"/>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66"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67" name="フローチャート: 判断 866"/>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68" name="フローチャート: 判断 867"/>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69" name="フローチャート: 判断 868"/>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0" name="フローチャート: 判断 869"/>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1" name="フローチャート: 判断 870"/>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2" name="テキスト ボックス 8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3" name="テキスト ボックス 8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4" name="テキスト ボックス 8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5" name="テキスト ボックス 8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6" name="テキスト ボックス 8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77" name="楕円 876"/>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878" name="【庁舎】&#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73025</xdr:rowOff>
    </xdr:from>
    <xdr:to>
      <xdr:col>112</xdr:col>
      <xdr:colOff>38100</xdr:colOff>
      <xdr:row>107</xdr:row>
      <xdr:rowOff>3175</xdr:rowOff>
    </xdr:to>
    <xdr:sp macro="" textlink="">
      <xdr:nvSpPr>
        <xdr:cNvPr id="879" name="楕円 878"/>
        <xdr:cNvSpPr/>
      </xdr:nvSpPr>
      <xdr:spPr>
        <a:xfrm>
          <a:off x="2127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123825</xdr:rowOff>
    </xdr:to>
    <xdr:cxnSp macro="">
      <xdr:nvCxnSpPr>
        <xdr:cNvPr id="880" name="直線コネクタ 879"/>
        <xdr:cNvCxnSpPr/>
      </xdr:nvCxnSpPr>
      <xdr:spPr>
        <a:xfrm flipV="1">
          <a:off x="21323300" y="182956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81" name="楕円 880"/>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123825</xdr:rowOff>
    </xdr:to>
    <xdr:cxnSp macro="">
      <xdr:nvCxnSpPr>
        <xdr:cNvPr id="882" name="直線コネクタ 881"/>
        <xdr:cNvCxnSpPr/>
      </xdr:nvCxnSpPr>
      <xdr:spPr>
        <a:xfrm>
          <a:off x="20434300" y="18249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27305</xdr:rowOff>
    </xdr:from>
    <xdr:to>
      <xdr:col>102</xdr:col>
      <xdr:colOff>165100</xdr:colOff>
      <xdr:row>106</xdr:row>
      <xdr:rowOff>128905</xdr:rowOff>
    </xdr:to>
    <xdr:sp macro="" textlink="">
      <xdr:nvSpPr>
        <xdr:cNvPr id="883" name="楕円 882"/>
        <xdr:cNvSpPr/>
      </xdr:nvSpPr>
      <xdr:spPr>
        <a:xfrm>
          <a:off x="19494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78105</xdr:rowOff>
    </xdr:to>
    <xdr:cxnSp macro="">
      <xdr:nvCxnSpPr>
        <xdr:cNvPr id="884" name="直線コネクタ 883"/>
        <xdr:cNvCxnSpPr/>
      </xdr:nvCxnSpPr>
      <xdr:spPr>
        <a:xfrm flipV="1">
          <a:off x="19545300" y="18249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85"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86"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87"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88"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165752</xdr:rowOff>
    </xdr:from>
    <xdr:ext cx="469744" cy="259045"/>
    <xdr:sp macro="" textlink="">
      <xdr:nvSpPr>
        <xdr:cNvPr id="889" name="n_1mainValue【庁舎】&#10;一人当たり面積"/>
        <xdr:cNvSpPr txBox="1"/>
      </xdr:nvSpPr>
      <xdr:spPr>
        <a:xfrm>
          <a:off x="21075727" y="1833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90"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145432</xdr:rowOff>
    </xdr:from>
    <xdr:ext cx="469744" cy="259045"/>
    <xdr:sp macro="" textlink="">
      <xdr:nvSpPr>
        <xdr:cNvPr id="891" name="n_3mainValue【庁舎】&#10;一人当たり面積"/>
        <xdr:cNvSpPr txBox="1"/>
      </xdr:nvSpPr>
      <xdr:spPr>
        <a:xfrm>
          <a:off x="19310427" y="179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2" name="正方形/長方形 8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3" name="正方形/長方形 8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4" name="テキスト ボックス 8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図書館と市民会館の機能を有するプリミエール酒々井の増築工事が令和元年度に完了したことにより、図書館と市民会館の有形固定資産減価償却率が若干下がり、一人当たりの面積も増加している。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保健センター、福祉施設の隣保館は、類似団体と比較して有形固定資産減価償却率が高い状況である。築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老朽化対策を実施する必要がある。保健センターについては、令和元年度にトイレ改修工事を実施したため、有形固定資産減価償却率が少し下がっている。今後も計画的に更新、長寿命化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庁舎は、令和３年度に耐震補強工事が完了する予定であり、今後、有形固定資産減価償却率は下がる見込みである。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（消防施設については、算定対象施設の選定誤りがあり、正しくは、有形固定資産減価償却率は、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20,723
20,115
19.01
7,196,018
6,759,788
268,180
4,349,519
5,322,347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一部多額納税法人が申告期限を延長したことにより法人住民税の減少は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あるものの、南部地区における固定資産税、都市計画税の増加により、財政力指数は、前年度より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今後も、固定資産税のうち償却資産の増加が見込まれるが、徴収業務の強化に取り組み、財政基盤の強化に努める。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116417</xdr:rowOff>
    </xdr:to>
    <xdr:cxnSp macro="">
      <xdr:nvCxnSpPr>
        <xdr:cNvPr id="69" name="直線コネクタ 68"/>
        <xdr:cNvCxnSpPr/>
      </xdr:nvCxnSpPr>
      <xdr:spPr>
        <a:xfrm flipV="1">
          <a:off x="4114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156633</xdr:rowOff>
    </xdr:to>
    <xdr:cxnSp macro="">
      <xdr:nvCxnSpPr>
        <xdr:cNvPr id="75" name="直線コネクタ 74"/>
        <xdr:cNvCxnSpPr/>
      </xdr:nvCxnSpPr>
      <xdr:spPr>
        <a:xfrm flipV="1">
          <a:off x="2336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8" name="直線コネクタ 77"/>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組合負担金や嘱託員社会保険加入要件拡大に伴う共済費の増等による人件費の増、公債費の増により比率が悪化している。今後もこの傾向は続くと想定されるため、財政健全化計画に基づき、事務事業の見直しを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65</xdr:row>
      <xdr:rowOff>97155</xdr:rowOff>
    </xdr:to>
    <xdr:cxnSp macro="">
      <xdr:nvCxnSpPr>
        <xdr:cNvPr id="128" name="直線コネクタ 127"/>
        <xdr:cNvCxnSpPr/>
      </xdr:nvCxnSpPr>
      <xdr:spPr>
        <a:xfrm>
          <a:off x="4114800" y="10927715"/>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47943</xdr:rowOff>
    </xdr:from>
    <xdr:to>
      <xdr:col>19</xdr:col>
      <xdr:colOff>133350</xdr:colOff>
      <xdr:row>63</xdr:row>
      <xdr:rowOff>126365</xdr:rowOff>
    </xdr:to>
    <xdr:cxnSp macro="">
      <xdr:nvCxnSpPr>
        <xdr:cNvPr id="131" name="直線コネクタ 130"/>
        <xdr:cNvCxnSpPr/>
      </xdr:nvCxnSpPr>
      <xdr:spPr>
        <a:xfrm>
          <a:off x="3225800" y="1084929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47943</xdr:rowOff>
    </xdr:to>
    <xdr:cxnSp macro="">
      <xdr:nvCxnSpPr>
        <xdr:cNvPr id="134" name="直線コネクタ 133"/>
        <xdr:cNvCxnSpPr/>
      </xdr:nvCxnSpPr>
      <xdr:spPr>
        <a:xfrm>
          <a:off x="2336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161607</xdr:rowOff>
    </xdr:from>
    <xdr:to>
      <xdr:col>11</xdr:col>
      <xdr:colOff>31750</xdr:colOff>
      <xdr:row>62</xdr:row>
      <xdr:rowOff>147003</xdr:rowOff>
    </xdr:to>
    <xdr:cxnSp macro="">
      <xdr:nvCxnSpPr>
        <xdr:cNvPr id="137" name="直線コネクタ 136"/>
        <xdr:cNvCxnSpPr/>
      </xdr:nvCxnSpPr>
      <xdr:spPr>
        <a:xfrm>
          <a:off x="1447800" y="10620057"/>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7" name="楕円 146"/>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18432</xdr:rowOff>
    </xdr:from>
    <xdr:ext cx="762000" cy="259045"/>
    <xdr:sp macro="" textlink="">
      <xdr:nvSpPr>
        <xdr:cNvPr id="148" name="財政構造の弾力性該当値テキスト"/>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49" name="楕円 148"/>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0" name="テキスト ボックス 149"/>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168593</xdr:rowOff>
    </xdr:from>
    <xdr:to>
      <xdr:col>15</xdr:col>
      <xdr:colOff>133350</xdr:colOff>
      <xdr:row>63</xdr:row>
      <xdr:rowOff>98743</xdr:rowOff>
    </xdr:to>
    <xdr:sp macro="" textlink="">
      <xdr:nvSpPr>
        <xdr:cNvPr id="151" name="楕円 150"/>
        <xdr:cNvSpPr/>
      </xdr:nvSpPr>
      <xdr:spPr>
        <a:xfrm>
          <a:off x="3175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83520</xdr:rowOff>
    </xdr:from>
    <xdr:ext cx="762000" cy="259045"/>
    <xdr:sp macro="" textlink="">
      <xdr:nvSpPr>
        <xdr:cNvPr id="152" name="テキスト ボックス 151"/>
        <xdr:cNvSpPr txBox="1"/>
      </xdr:nvSpPr>
      <xdr:spPr>
        <a:xfrm>
          <a:off x="2844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96203</xdr:rowOff>
    </xdr:from>
    <xdr:to>
      <xdr:col>11</xdr:col>
      <xdr:colOff>82550</xdr:colOff>
      <xdr:row>63</xdr:row>
      <xdr:rowOff>26353</xdr:rowOff>
    </xdr:to>
    <xdr:sp macro="" textlink="">
      <xdr:nvSpPr>
        <xdr:cNvPr id="153" name="楕円 152"/>
        <xdr:cNvSpPr/>
      </xdr:nvSpPr>
      <xdr:spPr>
        <a:xfrm>
          <a:off x="2286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54" name="テキスト ボックス 153"/>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110807</xdr:rowOff>
    </xdr:from>
    <xdr:to>
      <xdr:col>7</xdr:col>
      <xdr:colOff>31750</xdr:colOff>
      <xdr:row>62</xdr:row>
      <xdr:rowOff>40957</xdr:rowOff>
    </xdr:to>
    <xdr:sp macro="" textlink="">
      <xdr:nvSpPr>
        <xdr:cNvPr id="155" name="楕円 154"/>
        <xdr:cNvSpPr/>
      </xdr:nvSpPr>
      <xdr:spPr>
        <a:xfrm>
          <a:off x="1397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51134</xdr:rowOff>
    </xdr:from>
    <xdr:ext cx="762000" cy="259045"/>
    <xdr:sp macro="" textlink="">
      <xdr:nvSpPr>
        <xdr:cNvPr id="156" name="テキスト ボックス 155"/>
        <xdr:cNvSpPr txBox="1"/>
      </xdr:nvSpPr>
      <xdr:spPr>
        <a:xfrm>
          <a:off x="1066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人件費及び物件費全般で抑制に努めているが、前年度に引き続き類似団体平均を上回っている。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維持補修費は、類似団体を下回っているが、人件費が類似団体に比較して高い。これは、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過去における人口急増時の職員採用が影響しているものだが、退職職員数と新規採用職員数のバランスをとりつつ職員数の削減に取り組み、人件費の抑制に引き続き努める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8713</xdr:rowOff>
    </xdr:from>
    <xdr:to>
      <xdr:col>23</xdr:col>
      <xdr:colOff>133350</xdr:colOff>
      <xdr:row>84</xdr:row>
      <xdr:rowOff>29456</xdr:rowOff>
    </xdr:to>
    <xdr:cxnSp macro="">
      <xdr:nvCxnSpPr>
        <xdr:cNvPr id="191" name="直線コネクタ 190"/>
        <xdr:cNvCxnSpPr/>
      </xdr:nvCxnSpPr>
      <xdr:spPr>
        <a:xfrm>
          <a:off x="4114800" y="14410513"/>
          <a:ext cx="8382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170132</xdr:rowOff>
    </xdr:from>
    <xdr:to>
      <xdr:col>19</xdr:col>
      <xdr:colOff>133350</xdr:colOff>
      <xdr:row>84</xdr:row>
      <xdr:rowOff>8713</xdr:rowOff>
    </xdr:to>
    <xdr:cxnSp macro="">
      <xdr:nvCxnSpPr>
        <xdr:cNvPr id="194" name="直線コネクタ 193"/>
        <xdr:cNvCxnSpPr/>
      </xdr:nvCxnSpPr>
      <xdr:spPr>
        <a:xfrm>
          <a:off x="3225800" y="14400482"/>
          <a:ext cx="889000" cy="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146380</xdr:rowOff>
    </xdr:from>
    <xdr:to>
      <xdr:col>15</xdr:col>
      <xdr:colOff>82550</xdr:colOff>
      <xdr:row>83</xdr:row>
      <xdr:rowOff>170132</xdr:rowOff>
    </xdr:to>
    <xdr:cxnSp macro="">
      <xdr:nvCxnSpPr>
        <xdr:cNvPr id="197" name="直線コネクタ 196"/>
        <xdr:cNvCxnSpPr/>
      </xdr:nvCxnSpPr>
      <xdr:spPr>
        <a:xfrm>
          <a:off x="2336800" y="14376730"/>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111182</xdr:rowOff>
    </xdr:from>
    <xdr:to>
      <xdr:col>11</xdr:col>
      <xdr:colOff>31750</xdr:colOff>
      <xdr:row>83</xdr:row>
      <xdr:rowOff>146380</xdr:rowOff>
    </xdr:to>
    <xdr:cxnSp macro="">
      <xdr:nvCxnSpPr>
        <xdr:cNvPr id="200" name="直線コネクタ 199"/>
        <xdr:cNvCxnSpPr/>
      </xdr:nvCxnSpPr>
      <xdr:spPr>
        <a:xfrm>
          <a:off x="1447800" y="14341532"/>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150106</xdr:rowOff>
    </xdr:from>
    <xdr:to>
      <xdr:col>23</xdr:col>
      <xdr:colOff>184150</xdr:colOff>
      <xdr:row>84</xdr:row>
      <xdr:rowOff>80256</xdr:rowOff>
    </xdr:to>
    <xdr:sp macro="" textlink="">
      <xdr:nvSpPr>
        <xdr:cNvPr id="210" name="楕円 209"/>
        <xdr:cNvSpPr/>
      </xdr:nvSpPr>
      <xdr:spPr>
        <a:xfrm>
          <a:off x="4902200" y="14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122183</xdr:rowOff>
    </xdr:from>
    <xdr:ext cx="762000" cy="259045"/>
    <xdr:sp macro="" textlink="">
      <xdr:nvSpPr>
        <xdr:cNvPr id="211" name="人件費・物件費等の状況該当値テキスト"/>
        <xdr:cNvSpPr txBox="1"/>
      </xdr:nvSpPr>
      <xdr:spPr>
        <a:xfrm>
          <a:off x="5041900" y="1435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129363</xdr:rowOff>
    </xdr:from>
    <xdr:to>
      <xdr:col>19</xdr:col>
      <xdr:colOff>184150</xdr:colOff>
      <xdr:row>84</xdr:row>
      <xdr:rowOff>59513</xdr:rowOff>
    </xdr:to>
    <xdr:sp macro="" textlink="">
      <xdr:nvSpPr>
        <xdr:cNvPr id="212" name="楕円 211"/>
        <xdr:cNvSpPr/>
      </xdr:nvSpPr>
      <xdr:spPr>
        <a:xfrm>
          <a:off x="4064000" y="143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44290</xdr:rowOff>
    </xdr:from>
    <xdr:ext cx="736600" cy="259045"/>
    <xdr:sp macro="" textlink="">
      <xdr:nvSpPr>
        <xdr:cNvPr id="213" name="テキスト ボックス 212"/>
        <xdr:cNvSpPr txBox="1"/>
      </xdr:nvSpPr>
      <xdr:spPr>
        <a:xfrm>
          <a:off x="3733800" y="1444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119332</xdr:rowOff>
    </xdr:from>
    <xdr:to>
      <xdr:col>15</xdr:col>
      <xdr:colOff>133350</xdr:colOff>
      <xdr:row>84</xdr:row>
      <xdr:rowOff>49482</xdr:rowOff>
    </xdr:to>
    <xdr:sp macro="" textlink="">
      <xdr:nvSpPr>
        <xdr:cNvPr id="214" name="楕円 213"/>
        <xdr:cNvSpPr/>
      </xdr:nvSpPr>
      <xdr:spPr>
        <a:xfrm>
          <a:off x="3175000" y="143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34259</xdr:rowOff>
    </xdr:from>
    <xdr:ext cx="762000" cy="259045"/>
    <xdr:sp macro="" textlink="">
      <xdr:nvSpPr>
        <xdr:cNvPr id="215" name="テキスト ボックス 214"/>
        <xdr:cNvSpPr txBox="1"/>
      </xdr:nvSpPr>
      <xdr:spPr>
        <a:xfrm>
          <a:off x="2844800" y="1443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95580</xdr:rowOff>
    </xdr:from>
    <xdr:to>
      <xdr:col>11</xdr:col>
      <xdr:colOff>82550</xdr:colOff>
      <xdr:row>84</xdr:row>
      <xdr:rowOff>25730</xdr:rowOff>
    </xdr:to>
    <xdr:sp macro="" textlink="">
      <xdr:nvSpPr>
        <xdr:cNvPr id="216" name="楕円 215"/>
        <xdr:cNvSpPr/>
      </xdr:nvSpPr>
      <xdr:spPr>
        <a:xfrm>
          <a:off x="2286000" y="143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10507</xdr:rowOff>
    </xdr:from>
    <xdr:ext cx="762000" cy="259045"/>
    <xdr:sp macro="" textlink="">
      <xdr:nvSpPr>
        <xdr:cNvPr id="217" name="テキスト ボックス 216"/>
        <xdr:cNvSpPr txBox="1"/>
      </xdr:nvSpPr>
      <xdr:spPr>
        <a:xfrm>
          <a:off x="1955800" y="1441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60382</xdr:rowOff>
    </xdr:from>
    <xdr:to>
      <xdr:col>7</xdr:col>
      <xdr:colOff>31750</xdr:colOff>
      <xdr:row>83</xdr:row>
      <xdr:rowOff>161982</xdr:rowOff>
    </xdr:to>
    <xdr:sp macro="" textlink="">
      <xdr:nvSpPr>
        <xdr:cNvPr id="218" name="楕円 217"/>
        <xdr:cNvSpPr/>
      </xdr:nvSpPr>
      <xdr:spPr>
        <a:xfrm>
          <a:off x="1397000" y="142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146759</xdr:rowOff>
    </xdr:from>
    <xdr:ext cx="762000" cy="259045"/>
    <xdr:sp macro="" textlink="">
      <xdr:nvSpPr>
        <xdr:cNvPr id="219" name="テキスト ボックス 218"/>
        <xdr:cNvSpPr txBox="1"/>
      </xdr:nvSpPr>
      <xdr:spPr>
        <a:xfrm>
          <a:off x="1066800" y="143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人口急増時の職員採用や集中改革プランに伴う職員数の削減のため、新規採用の抑制を実施したことにより、職員年齢構成のバランスが偏り、特に中高年齢層の比率が高くなっていることが指数を高くしている要因である。今後は、定年退職と新規採用職員のバランスをとりつつ職員数を削減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87</xdr:row>
      <xdr:rowOff>33564</xdr:rowOff>
    </xdr:to>
    <xdr:cxnSp macro="">
      <xdr:nvCxnSpPr>
        <xdr:cNvPr id="255" name="直線コネクタ 254"/>
        <xdr:cNvCxnSpPr/>
      </xdr:nvCxnSpPr>
      <xdr:spPr>
        <a:xfrm flipV="1">
          <a:off x="16179800" y="148290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88</xdr:row>
      <xdr:rowOff>86179</xdr:rowOff>
    </xdr:to>
    <xdr:cxnSp macro="">
      <xdr:nvCxnSpPr>
        <xdr:cNvPr id="258" name="直線コネクタ 257"/>
        <xdr:cNvCxnSpPr/>
      </xdr:nvCxnSpPr>
      <xdr:spPr>
        <a:xfrm flipV="1">
          <a:off x="15290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86179</xdr:rowOff>
    </xdr:to>
    <xdr:cxnSp macro="">
      <xdr:nvCxnSpPr>
        <xdr:cNvPr id="261" name="直線コネクタ 260"/>
        <xdr:cNvCxnSpPr/>
      </xdr:nvCxnSpPr>
      <xdr:spPr>
        <a:xfrm>
          <a:off x="14401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64" name="直線コネクタ 263"/>
        <xdr:cNvCxnSpPr/>
      </xdr:nvCxnSpPr>
      <xdr:spPr>
        <a:xfrm>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74" name="楕円 273"/>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75"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6" name="楕円 275"/>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7" name="テキスト ボックス 276"/>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78" name="楕円 277"/>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79" name="テキスト ボックス 278"/>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と新規採用職員のバランスをとりつつ職員の削減に取り組んでいるが、過去における人口急増時の職員採用の増から、人口千人あたりの職員数を類似団体平均と比較すると、上回っている。今後も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109038</xdr:rowOff>
    </xdr:to>
    <xdr:cxnSp macro="">
      <xdr:nvCxnSpPr>
        <xdr:cNvPr id="320" name="直線コネクタ 319"/>
        <xdr:cNvCxnSpPr/>
      </xdr:nvCxnSpPr>
      <xdr:spPr>
        <a:xfrm flipV="1">
          <a:off x="16179800" y="1055714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93526</xdr:rowOff>
    </xdr:from>
    <xdr:to>
      <xdr:col>77</xdr:col>
      <xdr:colOff>44450</xdr:colOff>
      <xdr:row>61</xdr:row>
      <xdr:rowOff>109038</xdr:rowOff>
    </xdr:to>
    <xdr:cxnSp macro="">
      <xdr:nvCxnSpPr>
        <xdr:cNvPr id="323" name="直線コネクタ 322"/>
        <xdr:cNvCxnSpPr/>
      </xdr:nvCxnSpPr>
      <xdr:spPr>
        <a:xfrm>
          <a:off x="15290800" y="105519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50437</xdr:rowOff>
    </xdr:from>
    <xdr:to>
      <xdr:col>72</xdr:col>
      <xdr:colOff>203200</xdr:colOff>
      <xdr:row>61</xdr:row>
      <xdr:rowOff>93526</xdr:rowOff>
    </xdr:to>
    <xdr:cxnSp macro="">
      <xdr:nvCxnSpPr>
        <xdr:cNvPr id="326" name="直線コネクタ 325"/>
        <xdr:cNvCxnSpPr/>
      </xdr:nvCxnSpPr>
      <xdr:spPr>
        <a:xfrm>
          <a:off x="14401800" y="1050888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34925</xdr:rowOff>
    </xdr:from>
    <xdr:to>
      <xdr:col>68</xdr:col>
      <xdr:colOff>152400</xdr:colOff>
      <xdr:row>61</xdr:row>
      <xdr:rowOff>50437</xdr:rowOff>
    </xdr:to>
    <xdr:cxnSp macro="">
      <xdr:nvCxnSpPr>
        <xdr:cNvPr id="329" name="直線コネクタ 328"/>
        <xdr:cNvCxnSpPr/>
      </xdr:nvCxnSpPr>
      <xdr:spPr>
        <a:xfrm>
          <a:off x="13512800" y="1049337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39" name="楕円 338"/>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19974</xdr:rowOff>
    </xdr:from>
    <xdr:ext cx="762000" cy="259045"/>
    <xdr:sp macro="" textlink="">
      <xdr:nvSpPr>
        <xdr:cNvPr id="340" name="定員管理の状況該当値テキスト"/>
        <xdr:cNvSpPr txBox="1"/>
      </xdr:nvSpPr>
      <xdr:spPr>
        <a:xfrm>
          <a:off x="17106900" y="104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1" name="楕円 340"/>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144615</xdr:rowOff>
    </xdr:from>
    <xdr:ext cx="736600" cy="259045"/>
    <xdr:sp macro="" textlink="">
      <xdr:nvSpPr>
        <xdr:cNvPr id="342" name="テキスト ボックス 341"/>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42726</xdr:rowOff>
    </xdr:from>
    <xdr:to>
      <xdr:col>73</xdr:col>
      <xdr:colOff>44450</xdr:colOff>
      <xdr:row>61</xdr:row>
      <xdr:rowOff>144326</xdr:rowOff>
    </xdr:to>
    <xdr:sp macro="" textlink="">
      <xdr:nvSpPr>
        <xdr:cNvPr id="343" name="楕円 342"/>
        <xdr:cNvSpPr/>
      </xdr:nvSpPr>
      <xdr:spPr>
        <a:xfrm>
          <a:off x="15240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129103</xdr:rowOff>
    </xdr:from>
    <xdr:ext cx="762000" cy="259045"/>
    <xdr:sp macro="" textlink="">
      <xdr:nvSpPr>
        <xdr:cNvPr id="344" name="テキスト ボックス 343"/>
        <xdr:cNvSpPr txBox="1"/>
      </xdr:nvSpPr>
      <xdr:spPr>
        <a:xfrm>
          <a:off x="14909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45" name="楕円 344"/>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86014</xdr:rowOff>
    </xdr:from>
    <xdr:ext cx="762000" cy="259045"/>
    <xdr:sp macro="" textlink="">
      <xdr:nvSpPr>
        <xdr:cNvPr id="346" name="テキスト ボックス 345"/>
        <xdr:cNvSpPr txBox="1"/>
      </xdr:nvSpPr>
      <xdr:spPr>
        <a:xfrm>
          <a:off x="14020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47" name="楕円 346"/>
        <xdr:cNvSpPr/>
      </xdr:nvSpPr>
      <xdr:spPr>
        <a:xfrm>
          <a:off x="13462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48" name="テキスト ボックス 347"/>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類似団体平均を下回ってはいるが、平成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年度に実施した防災行政無線整備事業に伴う元金償還開始により、前年度に比べて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ポイント上昇した。地方債残高は増加しており、将来負担比率が悪化する見込みであるため、借入については、事業実施の緊急度、必要性を十分検討し、抑制に努める。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62654</xdr:rowOff>
    </xdr:to>
    <xdr:cxnSp macro="">
      <xdr:nvCxnSpPr>
        <xdr:cNvPr id="381" name="直線コネクタ 380"/>
        <xdr:cNvCxnSpPr/>
      </xdr:nvCxnSpPr>
      <xdr:spPr>
        <a:xfrm>
          <a:off x="16179800" y="681609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129540</xdr:rowOff>
    </xdr:to>
    <xdr:cxnSp macro="">
      <xdr:nvCxnSpPr>
        <xdr:cNvPr id="384" name="直線コネクタ 383"/>
        <xdr:cNvCxnSpPr/>
      </xdr:nvCxnSpPr>
      <xdr:spPr>
        <a:xfrm>
          <a:off x="15290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81280</xdr:rowOff>
    </xdr:to>
    <xdr:cxnSp macro="">
      <xdr:nvCxnSpPr>
        <xdr:cNvPr id="387" name="直線コネクタ 386"/>
        <xdr:cNvCxnSpPr/>
      </xdr:nvCxnSpPr>
      <xdr:spPr>
        <a:xfrm>
          <a:off x="14401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89323</xdr:rowOff>
    </xdr:to>
    <xdr:cxnSp macro="">
      <xdr:nvCxnSpPr>
        <xdr:cNvPr id="390" name="直線コネクタ 389"/>
        <xdr:cNvCxnSpPr/>
      </xdr:nvCxnSpPr>
      <xdr:spPr>
        <a:xfrm flipV="1">
          <a:off x="13512800" y="67678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0" name="楕円 399"/>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401"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2" name="楕円 401"/>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3" name="テキスト ボックス 402"/>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404" name="楕円 403"/>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405" name="テキスト ボックス 404"/>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6" name="楕円 405"/>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7" name="テキスト ボックス 406"/>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8" name="楕円 407"/>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9" name="テキスト ボックス 408"/>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将来負担比率は類似団体平均を下回っているが、退職手当負担見込額が増加したことや、財政調整基金取崩額の増加による充当可能基金の減少により、前年度に比べ将来負担比率は上がっている。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現在高も増加しており、今後も役場本庁舎耐震補強工事等で地方債の発行が見込まれることから、地方債現在高は増加傾向にある。今後も引き続き財政状況を考慮し、計画的な地方債の発行により将来負担の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0" name="テキスト ボックス 449"/>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93315</xdr:rowOff>
    </xdr:from>
    <xdr:to>
      <xdr:col>81</xdr:col>
      <xdr:colOff>95250</xdr:colOff>
      <xdr:row>14</xdr:row>
      <xdr:rowOff>23465</xdr:rowOff>
    </xdr:to>
    <xdr:sp macro="" textlink="">
      <xdr:nvSpPr>
        <xdr:cNvPr id="460" name="楕円 459"/>
        <xdr:cNvSpPr/>
      </xdr:nvSpPr>
      <xdr:spPr>
        <a:xfrm>
          <a:off x="169672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14592</xdr:rowOff>
    </xdr:from>
    <xdr:ext cx="762000" cy="259045"/>
    <xdr:sp macro="" textlink="">
      <xdr:nvSpPr>
        <xdr:cNvPr id="461" name="将来負担の状況該当値テキスト"/>
        <xdr:cNvSpPr txBox="1"/>
      </xdr:nvSpPr>
      <xdr:spPr>
        <a:xfrm>
          <a:off x="17106900" y="224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48502</xdr:rowOff>
    </xdr:from>
    <xdr:to>
      <xdr:col>73</xdr:col>
      <xdr:colOff>44450</xdr:colOff>
      <xdr:row>13</xdr:row>
      <xdr:rowOff>150102</xdr:rowOff>
    </xdr:to>
    <xdr:sp macro="" textlink="">
      <xdr:nvSpPr>
        <xdr:cNvPr id="462" name="楕円 461"/>
        <xdr:cNvSpPr/>
      </xdr:nvSpPr>
      <xdr:spPr>
        <a:xfrm>
          <a:off x="15240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160279</xdr:rowOff>
    </xdr:from>
    <xdr:ext cx="762000" cy="259045"/>
    <xdr:sp macro="" textlink="">
      <xdr:nvSpPr>
        <xdr:cNvPr id="463" name="テキスト ボックス 462"/>
        <xdr:cNvSpPr txBox="1"/>
      </xdr:nvSpPr>
      <xdr:spPr>
        <a:xfrm>
          <a:off x="14909800" y="20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20,723
20,115
19.01
7,196,018
6,759,788
268,180
4,349,519
5,322,347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職員数が多いことから、人件費の経常収支比率が高くなっている。これは、過去における人口急増時の職員採用が影響しているものだが、再任用職員の活用などにより、退職職員数と新規採用職員数のバランスをとりつつ職員数の削減に取り組み、人件費の抑制に引き続き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39</xdr:row>
      <xdr:rowOff>65278</xdr:rowOff>
    </xdr:to>
    <xdr:cxnSp macro="">
      <xdr:nvCxnSpPr>
        <xdr:cNvPr id="64" name="直線コネクタ 63"/>
        <xdr:cNvCxnSpPr/>
      </xdr:nvCxnSpPr>
      <xdr:spPr>
        <a:xfrm>
          <a:off x="3987800" y="66329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154432</xdr:rowOff>
    </xdr:to>
    <xdr:cxnSp macro="">
      <xdr:nvCxnSpPr>
        <xdr:cNvPr id="67" name="直線コネクタ 66"/>
        <xdr:cNvCxnSpPr/>
      </xdr:nvCxnSpPr>
      <xdr:spPr>
        <a:xfrm flipV="1">
          <a:off x="3098800" y="6632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38</xdr:row>
      <xdr:rowOff>159004</xdr:rowOff>
    </xdr:to>
    <xdr:cxnSp macro="">
      <xdr:nvCxnSpPr>
        <xdr:cNvPr id="70" name="直線コネクタ 69"/>
        <xdr:cNvCxnSpPr/>
      </xdr:nvCxnSpPr>
      <xdr:spPr>
        <a:xfrm flipV="1">
          <a:off x="2209800" y="6669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38</xdr:row>
      <xdr:rowOff>159004</xdr:rowOff>
    </xdr:to>
    <xdr:cxnSp macro="">
      <xdr:nvCxnSpPr>
        <xdr:cNvPr id="73" name="直線コネクタ 72"/>
        <xdr:cNvCxnSpPr/>
      </xdr:nvCxnSpPr>
      <xdr:spPr>
        <a:xfrm>
          <a:off x="1320800" y="66649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macro="" textlink="">
      <xdr:nvSpPr>
        <xdr:cNvPr id="87" name="楕円 86"/>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macro="" textlink="">
      <xdr:nvSpPr>
        <xdr:cNvPr id="88" name="テキスト ボックス 87"/>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108204</xdr:rowOff>
    </xdr:from>
    <xdr:to>
      <xdr:col>11</xdr:col>
      <xdr:colOff>60325</xdr:colOff>
      <xdr:row>39</xdr:row>
      <xdr:rowOff>38354</xdr:rowOff>
    </xdr:to>
    <xdr:sp macro="" textlink="">
      <xdr:nvSpPr>
        <xdr:cNvPr id="89" name="楕円 88"/>
        <xdr:cNvSpPr/>
      </xdr:nvSpPr>
      <xdr:spPr>
        <a:xfrm>
          <a:off x="2159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23131</xdr:rowOff>
    </xdr:from>
    <xdr:ext cx="762000" cy="259045"/>
    <xdr:sp macro="" textlink="">
      <xdr:nvSpPr>
        <xdr:cNvPr id="90" name="テキスト ボックス 89"/>
        <xdr:cNvSpPr txBox="1"/>
      </xdr:nvSpPr>
      <xdr:spPr>
        <a:xfrm>
          <a:off x="1828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1" name="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商工観光施設まるごとしすいの開設に伴う備品や観光アプリケーション制作等により増加したためである。人材派遣業務委託も増加しており、物件費の増加傾向は続くと見込まれるが、財政健全化計画などに基づき、事業の見直しと合理化を図り、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119380</xdr:rowOff>
    </xdr:to>
    <xdr:cxnSp macro="">
      <xdr:nvCxnSpPr>
        <xdr:cNvPr id="125" name="直線コネクタ 124"/>
        <xdr:cNvCxnSpPr/>
      </xdr:nvCxnSpPr>
      <xdr:spPr>
        <a:xfrm>
          <a:off x="15671800" y="2778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35560</xdr:rowOff>
    </xdr:to>
    <xdr:cxnSp macro="">
      <xdr:nvCxnSpPr>
        <xdr:cNvPr id="128" name="直線コネクタ 127"/>
        <xdr:cNvCxnSpPr/>
      </xdr:nvCxnSpPr>
      <xdr:spPr>
        <a:xfrm>
          <a:off x="14782800" y="267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107950</xdr:rowOff>
    </xdr:to>
    <xdr:cxnSp macro="">
      <xdr:nvCxnSpPr>
        <xdr:cNvPr id="131" name="直線コネクタ 130"/>
        <xdr:cNvCxnSpPr/>
      </xdr:nvCxnSpPr>
      <xdr:spPr>
        <a:xfrm>
          <a:off x="13893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62230</xdr:rowOff>
    </xdr:to>
    <xdr:cxnSp macro="">
      <xdr:nvCxnSpPr>
        <xdr:cNvPr id="134" name="直線コネクタ 133"/>
        <xdr:cNvCxnSpPr/>
      </xdr:nvCxnSpPr>
      <xdr:spPr>
        <a:xfrm>
          <a:off x="13004800" y="2588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5"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6" name="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7" name="テキスト ボックス 146"/>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48" name="楕円 147"/>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49" name="テキスト ボックス 148"/>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0" name="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類似団体平均を下回る数値となっているが、高齢者施策等の扶助費は増加している。今後も高齢化の進展などによりこの傾向は続くことが見込まれるため、介護予防の推進等により、扶助費の抑制に努める。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39915</xdr:rowOff>
    </xdr:from>
    <xdr:to>
      <xdr:col>24</xdr:col>
      <xdr:colOff>25400</xdr:colOff>
      <xdr:row>54</xdr:row>
      <xdr:rowOff>83457</xdr:rowOff>
    </xdr:to>
    <xdr:cxnSp macro="">
      <xdr:nvCxnSpPr>
        <xdr:cNvPr id="188" name="直線コネクタ 187"/>
        <xdr:cNvCxnSpPr/>
      </xdr:nvCxnSpPr>
      <xdr:spPr>
        <a:xfrm>
          <a:off x="3987800" y="9298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105228</xdr:rowOff>
    </xdr:to>
    <xdr:cxnSp macro="">
      <xdr:nvCxnSpPr>
        <xdr:cNvPr id="191" name="直線コネクタ 190"/>
        <xdr:cNvCxnSpPr/>
      </xdr:nvCxnSpPr>
      <xdr:spPr>
        <a:xfrm flipV="1">
          <a:off x="3098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105228</xdr:rowOff>
    </xdr:from>
    <xdr:to>
      <xdr:col>15</xdr:col>
      <xdr:colOff>98425</xdr:colOff>
      <xdr:row>54</xdr:row>
      <xdr:rowOff>127000</xdr:rowOff>
    </xdr:to>
    <xdr:cxnSp macro="">
      <xdr:nvCxnSpPr>
        <xdr:cNvPr id="194" name="直線コネクタ 193"/>
        <xdr:cNvCxnSpPr/>
      </xdr:nvCxnSpPr>
      <xdr:spPr>
        <a:xfrm flipV="1">
          <a:off x="2209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127000</xdr:rowOff>
    </xdr:to>
    <xdr:cxnSp macro="">
      <xdr:nvCxnSpPr>
        <xdr:cNvPr id="197" name="直線コネクタ 196"/>
        <xdr:cNvCxnSpPr/>
      </xdr:nvCxnSpPr>
      <xdr:spPr>
        <a:xfrm>
          <a:off x="1320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7" name="楕円 206"/>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08"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09" name="楕円 208"/>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0" name="テキスト ボックス 209"/>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5" name="楕円 214"/>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6" name="テキスト ボックス 215"/>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類似団体平均を下回っているのは、繰出金が少ないことが主な要因である。また、国民健康保険等についての繰出しは、基準内繰出のみとなっている。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今後は、高齢化率の上昇に伴い後期高齢者医療保険や介護保険への繰出の増加が見込まれることから、引き続き事務経費の精査に努める。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55</xdr:row>
      <xdr:rowOff>69850</xdr:rowOff>
    </xdr:to>
    <xdr:cxnSp macro="">
      <xdr:nvCxnSpPr>
        <xdr:cNvPr id="253" name="直線コネクタ 252"/>
        <xdr:cNvCxnSpPr/>
      </xdr:nvCxnSpPr>
      <xdr:spPr>
        <a:xfrm>
          <a:off x="15671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22225</xdr:rowOff>
    </xdr:from>
    <xdr:to>
      <xdr:col>78</xdr:col>
      <xdr:colOff>69850</xdr:colOff>
      <xdr:row>55</xdr:row>
      <xdr:rowOff>50800</xdr:rowOff>
    </xdr:to>
    <xdr:cxnSp macro="">
      <xdr:nvCxnSpPr>
        <xdr:cNvPr id="256" name="直線コネクタ 255"/>
        <xdr:cNvCxnSpPr/>
      </xdr:nvCxnSpPr>
      <xdr:spPr>
        <a:xfrm>
          <a:off x="14782800" y="9451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155575</xdr:rowOff>
    </xdr:from>
    <xdr:to>
      <xdr:col>73</xdr:col>
      <xdr:colOff>180975</xdr:colOff>
      <xdr:row>55</xdr:row>
      <xdr:rowOff>22225</xdr:rowOff>
    </xdr:to>
    <xdr:cxnSp macro="">
      <xdr:nvCxnSpPr>
        <xdr:cNvPr id="259" name="直線コネクタ 258"/>
        <xdr:cNvCxnSpPr/>
      </xdr:nvCxnSpPr>
      <xdr:spPr>
        <a:xfrm>
          <a:off x="13893800" y="9413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155575</xdr:rowOff>
    </xdr:to>
    <xdr:cxnSp macro="">
      <xdr:nvCxnSpPr>
        <xdr:cNvPr id="262" name="直線コネクタ 261"/>
        <xdr:cNvCxnSpPr/>
      </xdr:nvCxnSpPr>
      <xdr:spPr>
        <a:xfrm>
          <a:off x="13004800" y="93472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2" name="楕円 271"/>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3"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0</xdr:rowOff>
    </xdr:from>
    <xdr:to>
      <xdr:col>78</xdr:col>
      <xdr:colOff>120650</xdr:colOff>
      <xdr:row>55</xdr:row>
      <xdr:rowOff>101600</xdr:rowOff>
    </xdr:to>
    <xdr:sp macro="" textlink="">
      <xdr:nvSpPr>
        <xdr:cNvPr id="274" name="楕円 273"/>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111777</xdr:rowOff>
    </xdr:from>
    <xdr:ext cx="736600" cy="259045"/>
    <xdr:sp macro="" textlink="">
      <xdr:nvSpPr>
        <xdr:cNvPr id="275" name="テキスト ボックス 274"/>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142875</xdr:rowOff>
    </xdr:from>
    <xdr:to>
      <xdr:col>74</xdr:col>
      <xdr:colOff>31750</xdr:colOff>
      <xdr:row>55</xdr:row>
      <xdr:rowOff>73025</xdr:rowOff>
    </xdr:to>
    <xdr:sp macro="" textlink="">
      <xdr:nvSpPr>
        <xdr:cNvPr id="276" name="楕円 275"/>
        <xdr:cNvSpPr/>
      </xdr:nvSpPr>
      <xdr:spPr>
        <a:xfrm>
          <a:off x="14732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83202</xdr:rowOff>
    </xdr:from>
    <xdr:ext cx="762000" cy="259045"/>
    <xdr:sp macro="" textlink="">
      <xdr:nvSpPr>
        <xdr:cNvPr id="277" name="テキスト ボックス 276"/>
        <xdr:cNvSpPr txBox="1"/>
      </xdr:nvSpPr>
      <xdr:spPr>
        <a:xfrm>
          <a:off x="14401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104775</xdr:rowOff>
    </xdr:from>
    <xdr:to>
      <xdr:col>69</xdr:col>
      <xdr:colOff>142875</xdr:colOff>
      <xdr:row>55</xdr:row>
      <xdr:rowOff>34925</xdr:rowOff>
    </xdr:to>
    <xdr:sp macro="" textlink="">
      <xdr:nvSpPr>
        <xdr:cNvPr id="278" name="楕円 277"/>
        <xdr:cNvSpPr/>
      </xdr:nvSpPr>
      <xdr:spPr>
        <a:xfrm>
          <a:off x="13843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45102</xdr:rowOff>
    </xdr:from>
    <xdr:ext cx="762000" cy="259045"/>
    <xdr:sp macro="" textlink="">
      <xdr:nvSpPr>
        <xdr:cNvPr id="279" name="テキスト ボックス 278"/>
        <xdr:cNvSpPr txBox="1"/>
      </xdr:nvSpPr>
      <xdr:spPr>
        <a:xfrm>
          <a:off x="13512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80" name="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清掃・衛生業務などを一部事務組合で行っており、その負担金が多額であるため、類似団体平均を上回っている。毎年、予算編成前に当町を含む構成団体から各組合へ組合事業における経常経費の見直しなどを依頼している。こうした積み重ねにより補助費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44704</xdr:rowOff>
    </xdr:to>
    <xdr:cxnSp macro="">
      <xdr:nvCxnSpPr>
        <xdr:cNvPr id="311" name="直線コネクタ 310"/>
        <xdr:cNvCxnSpPr/>
      </xdr:nvCxnSpPr>
      <xdr:spPr>
        <a:xfrm>
          <a:off x="15671800" y="65460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30988</xdr:rowOff>
    </xdr:to>
    <xdr:cxnSp macro="">
      <xdr:nvCxnSpPr>
        <xdr:cNvPr id="314" name="直線コネクタ 313"/>
        <xdr:cNvCxnSpPr/>
      </xdr:nvCxnSpPr>
      <xdr:spPr>
        <a:xfrm>
          <a:off x="14782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21844</xdr:rowOff>
    </xdr:to>
    <xdr:cxnSp macro="">
      <xdr:nvCxnSpPr>
        <xdr:cNvPr id="317" name="直線コネクタ 316"/>
        <xdr:cNvCxnSpPr/>
      </xdr:nvCxnSpPr>
      <xdr:spPr>
        <a:xfrm>
          <a:off x="13893800" y="653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21844</xdr:rowOff>
    </xdr:to>
    <xdr:cxnSp macro="">
      <xdr:nvCxnSpPr>
        <xdr:cNvPr id="320" name="直線コネクタ 319"/>
        <xdr:cNvCxnSpPr/>
      </xdr:nvCxnSpPr>
      <xdr:spPr>
        <a:xfrm>
          <a:off x="13004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30" name="楕円 329"/>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31"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2" name="楕円 331"/>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3" name="テキスト ボックス 332"/>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4" name="楕円 333"/>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5" name="テキスト ボックス 334"/>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6" name="楕円 335"/>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7" name="テキスト ボックス 336"/>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8" name="楕円 337"/>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9" name="テキスト ボックス 338"/>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防災行政無線整備事業の元利償還開始によるものが大きい。今後も中央公民館施設整備事業、役場本庁舎耐震補強工事等大規模整備事業が集中しており、増加の傾向は続くものである。借入については、事業実施の緊急度、必要性、国庫補助金等の財源措置を十分検討し、借入額と償還額のバランスを取りつつ、大きく上昇することのないよう、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115570</xdr:rowOff>
    </xdr:to>
    <xdr:cxnSp macro="">
      <xdr:nvCxnSpPr>
        <xdr:cNvPr id="372" name="直線コネクタ 371"/>
        <xdr:cNvCxnSpPr/>
      </xdr:nvCxnSpPr>
      <xdr:spPr>
        <a:xfrm>
          <a:off x="3987800" y="12928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69850</xdr:rowOff>
    </xdr:to>
    <xdr:cxnSp macro="">
      <xdr:nvCxnSpPr>
        <xdr:cNvPr id="375" name="直線コネクタ 374"/>
        <xdr:cNvCxnSpPr/>
      </xdr:nvCxnSpPr>
      <xdr:spPr>
        <a:xfrm>
          <a:off x="3098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75</xdr:row>
      <xdr:rowOff>1270</xdr:rowOff>
    </xdr:to>
    <xdr:cxnSp macro="">
      <xdr:nvCxnSpPr>
        <xdr:cNvPr id="378" name="直線コネクタ 377"/>
        <xdr:cNvCxnSpPr/>
      </xdr:nvCxnSpPr>
      <xdr:spPr>
        <a:xfrm>
          <a:off x="2209800" y="12821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134620</xdr:rowOff>
    </xdr:to>
    <xdr:cxnSp macro="">
      <xdr:nvCxnSpPr>
        <xdr:cNvPr id="381" name="直線コネクタ 380"/>
        <xdr:cNvCxnSpPr/>
      </xdr:nvCxnSpPr>
      <xdr:spPr>
        <a:xfrm>
          <a:off x="1320800" y="1281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91" name="楕円 390"/>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92"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3" name="楕円 392"/>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94" name="テキスト ボックス 393"/>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5" name="楕円 394"/>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6" name="テキスト ボックス 395"/>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7" name="楕円 396"/>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8" name="テキスト ボックス 397"/>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9" name="楕円 398"/>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0" name="テキスト ボックス 399"/>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類似団体平均に比べ、扶助費の経常収支比率が低くなっている一方、人件費と補助費等の経常収支比率が高くなっているため、公債費以外に係る経常収支比率は高く、前年度比</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4.6</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ポイント増である。</a:t>
          </a:r>
          <a:endPar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人件費の抑制として、定年退職と新規採用職員のバランスをとりつつ職員数の削減を酒々井町財政健全化計画でも掲げ、令和</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年間で正規職員を</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名削減し、再任用職員の活用を目標としている。</a:t>
          </a:r>
          <a:endPar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80</xdr:row>
      <xdr:rowOff>72137</xdr:rowOff>
    </xdr:to>
    <xdr:cxnSp macro="">
      <xdr:nvCxnSpPr>
        <xdr:cNvPr id="431" name="直線コネクタ 430"/>
        <xdr:cNvCxnSpPr/>
      </xdr:nvCxnSpPr>
      <xdr:spPr>
        <a:xfrm>
          <a:off x="15671800" y="13577824"/>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33274</xdr:rowOff>
    </xdr:to>
    <xdr:cxnSp macro="">
      <xdr:nvCxnSpPr>
        <xdr:cNvPr id="434" name="直線コネクタ 433"/>
        <xdr:cNvCxnSpPr/>
      </xdr:nvCxnSpPr>
      <xdr:spPr>
        <a:xfrm>
          <a:off x="14782800" y="135595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14987</xdr:rowOff>
    </xdr:to>
    <xdr:cxnSp macro="">
      <xdr:nvCxnSpPr>
        <xdr:cNvPr id="437" name="直線コネクタ 436"/>
        <xdr:cNvCxnSpPr/>
      </xdr:nvCxnSpPr>
      <xdr:spPr>
        <a:xfrm>
          <a:off x="13893800" y="135275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154432</xdr:rowOff>
    </xdr:to>
    <xdr:cxnSp macro="">
      <xdr:nvCxnSpPr>
        <xdr:cNvPr id="440" name="直線コネクタ 439"/>
        <xdr:cNvCxnSpPr/>
      </xdr:nvCxnSpPr>
      <xdr:spPr>
        <a:xfrm>
          <a:off x="13004800" y="134132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21337</xdr:rowOff>
    </xdr:from>
    <xdr:to>
      <xdr:col>82</xdr:col>
      <xdr:colOff>158750</xdr:colOff>
      <xdr:row>80</xdr:row>
      <xdr:rowOff>122937</xdr:rowOff>
    </xdr:to>
    <xdr:sp macro="" textlink="">
      <xdr:nvSpPr>
        <xdr:cNvPr id="450" name="楕円 449"/>
        <xdr:cNvSpPr/>
      </xdr:nvSpPr>
      <xdr:spPr>
        <a:xfrm>
          <a:off x="16459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101364</xdr:rowOff>
    </xdr:from>
    <xdr:ext cx="762000" cy="259045"/>
    <xdr:sp macro="" textlink="">
      <xdr:nvSpPr>
        <xdr:cNvPr id="451" name="公債費以外該当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2" name="楕円 451"/>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3" name="テキスト ボックス 452"/>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135637</xdr:rowOff>
    </xdr:from>
    <xdr:to>
      <xdr:col>74</xdr:col>
      <xdr:colOff>31750</xdr:colOff>
      <xdr:row>79</xdr:row>
      <xdr:rowOff>65787</xdr:rowOff>
    </xdr:to>
    <xdr:sp macro="" textlink="">
      <xdr:nvSpPr>
        <xdr:cNvPr id="454" name="楕円 453"/>
        <xdr:cNvSpPr/>
      </xdr:nvSpPr>
      <xdr:spPr>
        <a:xfrm>
          <a:off x="14732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55" name="テキスト ボックス 454"/>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6" name="楕円 455"/>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7" name="テキスト ボックス 456"/>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8" name="楕円 457"/>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9" name="テキスト ボックス 458"/>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157268</xdr:rowOff>
    </xdr:from>
    <xdr:to>
      <xdr:col>29</xdr:col>
      <xdr:colOff>127000</xdr:colOff>
      <xdr:row>15</xdr:row>
      <xdr:rowOff>45156</xdr:rowOff>
    </xdr:to>
    <xdr:cxnSp macro="">
      <xdr:nvCxnSpPr>
        <xdr:cNvPr id="52" name="直線コネクタ 51"/>
        <xdr:cNvCxnSpPr/>
      </xdr:nvCxnSpPr>
      <xdr:spPr bwMode="auto">
        <a:xfrm flipV="1">
          <a:off x="5003800" y="2605193"/>
          <a:ext cx="6477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45156</xdr:rowOff>
    </xdr:from>
    <xdr:to>
      <xdr:col>26</xdr:col>
      <xdr:colOff>50800</xdr:colOff>
      <xdr:row>15</xdr:row>
      <xdr:rowOff>68359</xdr:rowOff>
    </xdr:to>
    <xdr:cxnSp macro="">
      <xdr:nvCxnSpPr>
        <xdr:cNvPr id="55" name="直線コネクタ 54"/>
        <xdr:cNvCxnSpPr/>
      </xdr:nvCxnSpPr>
      <xdr:spPr bwMode="auto">
        <a:xfrm flipV="1">
          <a:off x="4305300" y="2664531"/>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68359</xdr:rowOff>
    </xdr:from>
    <xdr:to>
      <xdr:col>22</xdr:col>
      <xdr:colOff>114300</xdr:colOff>
      <xdr:row>15</xdr:row>
      <xdr:rowOff>110339</xdr:rowOff>
    </xdr:to>
    <xdr:cxnSp macro="">
      <xdr:nvCxnSpPr>
        <xdr:cNvPr id="58" name="直線コネクタ 57"/>
        <xdr:cNvCxnSpPr/>
      </xdr:nvCxnSpPr>
      <xdr:spPr bwMode="auto">
        <a:xfrm flipV="1">
          <a:off x="3606800" y="2687734"/>
          <a:ext cx="698500" cy="41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110339</xdr:rowOff>
    </xdr:from>
    <xdr:to>
      <xdr:col>18</xdr:col>
      <xdr:colOff>177800</xdr:colOff>
      <xdr:row>15</xdr:row>
      <xdr:rowOff>129591</xdr:rowOff>
    </xdr:to>
    <xdr:cxnSp macro="">
      <xdr:nvCxnSpPr>
        <xdr:cNvPr id="61" name="直線コネクタ 60"/>
        <xdr:cNvCxnSpPr/>
      </xdr:nvCxnSpPr>
      <xdr:spPr bwMode="auto">
        <a:xfrm flipV="1">
          <a:off x="2908300" y="2729714"/>
          <a:ext cx="698500" cy="19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106468</xdr:rowOff>
    </xdr:from>
    <xdr:to>
      <xdr:col>29</xdr:col>
      <xdr:colOff>177800</xdr:colOff>
      <xdr:row>15</xdr:row>
      <xdr:rowOff>36618</xdr:rowOff>
    </xdr:to>
    <xdr:sp macro="" textlink="">
      <xdr:nvSpPr>
        <xdr:cNvPr id="71" name="楕円 70"/>
        <xdr:cNvSpPr/>
      </xdr:nvSpPr>
      <xdr:spPr bwMode="auto">
        <a:xfrm>
          <a:off x="5600700" y="255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122995</xdr:rowOff>
    </xdr:from>
    <xdr:ext cx="762000" cy="259045"/>
    <xdr:sp macro="" textlink="">
      <xdr:nvSpPr>
        <xdr:cNvPr id="72" name="人口1人当たり決算額の推移該当値テキスト130"/>
        <xdr:cNvSpPr txBox="1"/>
      </xdr:nvSpPr>
      <xdr:spPr>
        <a:xfrm>
          <a:off x="5740400" y="239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165806</xdr:rowOff>
    </xdr:from>
    <xdr:to>
      <xdr:col>26</xdr:col>
      <xdr:colOff>101600</xdr:colOff>
      <xdr:row>15</xdr:row>
      <xdr:rowOff>95956</xdr:rowOff>
    </xdr:to>
    <xdr:sp macro="" textlink="">
      <xdr:nvSpPr>
        <xdr:cNvPr id="73" name="楕円 72"/>
        <xdr:cNvSpPr/>
      </xdr:nvSpPr>
      <xdr:spPr bwMode="auto">
        <a:xfrm>
          <a:off x="4953000" y="26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106133</xdr:rowOff>
    </xdr:from>
    <xdr:ext cx="736600" cy="259045"/>
    <xdr:sp macro="" textlink="">
      <xdr:nvSpPr>
        <xdr:cNvPr id="74" name="テキスト ボックス 73"/>
        <xdr:cNvSpPr txBox="1"/>
      </xdr:nvSpPr>
      <xdr:spPr>
        <a:xfrm>
          <a:off x="4622800" y="238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17559</xdr:rowOff>
    </xdr:from>
    <xdr:to>
      <xdr:col>22</xdr:col>
      <xdr:colOff>165100</xdr:colOff>
      <xdr:row>15</xdr:row>
      <xdr:rowOff>119159</xdr:rowOff>
    </xdr:to>
    <xdr:sp macro="" textlink="">
      <xdr:nvSpPr>
        <xdr:cNvPr id="75" name="楕円 74"/>
        <xdr:cNvSpPr/>
      </xdr:nvSpPr>
      <xdr:spPr bwMode="auto">
        <a:xfrm>
          <a:off x="4254500" y="263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129336</xdr:rowOff>
    </xdr:from>
    <xdr:ext cx="762000" cy="259045"/>
    <xdr:sp macro="" textlink="">
      <xdr:nvSpPr>
        <xdr:cNvPr id="76" name="テキスト ボックス 75"/>
        <xdr:cNvSpPr txBox="1"/>
      </xdr:nvSpPr>
      <xdr:spPr>
        <a:xfrm>
          <a:off x="3924300" y="240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59539</xdr:rowOff>
    </xdr:from>
    <xdr:to>
      <xdr:col>19</xdr:col>
      <xdr:colOff>38100</xdr:colOff>
      <xdr:row>15</xdr:row>
      <xdr:rowOff>161139</xdr:rowOff>
    </xdr:to>
    <xdr:sp macro="" textlink="">
      <xdr:nvSpPr>
        <xdr:cNvPr id="77" name="楕円 76"/>
        <xdr:cNvSpPr/>
      </xdr:nvSpPr>
      <xdr:spPr bwMode="auto">
        <a:xfrm>
          <a:off x="3556000" y="267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171316</xdr:rowOff>
    </xdr:from>
    <xdr:ext cx="762000" cy="259045"/>
    <xdr:sp macro="" textlink="">
      <xdr:nvSpPr>
        <xdr:cNvPr id="78" name="テキスト ボックス 77"/>
        <xdr:cNvSpPr txBox="1"/>
      </xdr:nvSpPr>
      <xdr:spPr>
        <a:xfrm>
          <a:off x="3225800" y="244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78791</xdr:rowOff>
    </xdr:from>
    <xdr:to>
      <xdr:col>15</xdr:col>
      <xdr:colOff>101600</xdr:colOff>
      <xdr:row>16</xdr:row>
      <xdr:rowOff>8941</xdr:rowOff>
    </xdr:to>
    <xdr:sp macro="" textlink="">
      <xdr:nvSpPr>
        <xdr:cNvPr id="79" name="楕円 78"/>
        <xdr:cNvSpPr/>
      </xdr:nvSpPr>
      <xdr:spPr bwMode="auto">
        <a:xfrm>
          <a:off x="2857500" y="26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19118</xdr:rowOff>
    </xdr:from>
    <xdr:ext cx="762000" cy="259045"/>
    <xdr:sp macro="" textlink="">
      <xdr:nvSpPr>
        <xdr:cNvPr id="80" name="テキスト ボックス 79"/>
        <xdr:cNvSpPr txBox="1"/>
      </xdr:nvSpPr>
      <xdr:spPr>
        <a:xfrm>
          <a:off x="2527300" y="24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308573</xdr:rowOff>
    </xdr:from>
    <xdr:to>
      <xdr:col>29</xdr:col>
      <xdr:colOff>127000</xdr:colOff>
      <xdr:row>36</xdr:row>
      <xdr:rowOff>58942</xdr:rowOff>
    </xdr:to>
    <xdr:cxnSp macro="">
      <xdr:nvCxnSpPr>
        <xdr:cNvPr id="115" name="直線コネクタ 114"/>
        <xdr:cNvCxnSpPr/>
      </xdr:nvCxnSpPr>
      <xdr:spPr bwMode="auto">
        <a:xfrm flipV="1">
          <a:off x="5003800" y="6918923"/>
          <a:ext cx="647700" cy="9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58942</xdr:rowOff>
    </xdr:from>
    <xdr:to>
      <xdr:col>26</xdr:col>
      <xdr:colOff>50800</xdr:colOff>
      <xdr:row>37</xdr:row>
      <xdr:rowOff>9696</xdr:rowOff>
    </xdr:to>
    <xdr:cxnSp macro="">
      <xdr:nvCxnSpPr>
        <xdr:cNvPr id="118" name="直線コネクタ 117"/>
        <xdr:cNvCxnSpPr/>
      </xdr:nvCxnSpPr>
      <xdr:spPr bwMode="auto">
        <a:xfrm flipV="1">
          <a:off x="4305300" y="7012192"/>
          <a:ext cx="698500" cy="12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9696</xdr:rowOff>
    </xdr:from>
    <xdr:to>
      <xdr:col>22</xdr:col>
      <xdr:colOff>114300</xdr:colOff>
      <xdr:row>37</xdr:row>
      <xdr:rowOff>32817</xdr:rowOff>
    </xdr:to>
    <xdr:cxnSp macro="">
      <xdr:nvCxnSpPr>
        <xdr:cNvPr id="121" name="直線コネクタ 120"/>
        <xdr:cNvCxnSpPr/>
      </xdr:nvCxnSpPr>
      <xdr:spPr bwMode="auto">
        <a:xfrm flipV="1">
          <a:off x="3606800" y="7134396"/>
          <a:ext cx="698500" cy="2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32817</xdr:rowOff>
    </xdr:from>
    <xdr:to>
      <xdr:col>18</xdr:col>
      <xdr:colOff>177800</xdr:colOff>
      <xdr:row>37</xdr:row>
      <xdr:rowOff>44867</xdr:rowOff>
    </xdr:to>
    <xdr:cxnSp macro="">
      <xdr:nvCxnSpPr>
        <xdr:cNvPr id="124" name="直線コネクタ 123"/>
        <xdr:cNvCxnSpPr/>
      </xdr:nvCxnSpPr>
      <xdr:spPr bwMode="auto">
        <a:xfrm flipV="1">
          <a:off x="2908300" y="7157517"/>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257773</xdr:rowOff>
    </xdr:from>
    <xdr:to>
      <xdr:col>29</xdr:col>
      <xdr:colOff>177800</xdr:colOff>
      <xdr:row>36</xdr:row>
      <xdr:rowOff>16473</xdr:rowOff>
    </xdr:to>
    <xdr:sp macro="" textlink="">
      <xdr:nvSpPr>
        <xdr:cNvPr id="134" name="楕円 133"/>
        <xdr:cNvSpPr/>
      </xdr:nvSpPr>
      <xdr:spPr bwMode="auto">
        <a:xfrm>
          <a:off x="5600700" y="686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229850</xdr:rowOff>
    </xdr:from>
    <xdr:ext cx="762000" cy="259045"/>
    <xdr:sp macro="" textlink="">
      <xdr:nvSpPr>
        <xdr:cNvPr id="135" name="人口1人当たり決算額の推移該当値テキスト445"/>
        <xdr:cNvSpPr txBox="1"/>
      </xdr:nvSpPr>
      <xdr:spPr>
        <a:xfrm>
          <a:off x="5740400" y="684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8142</xdr:rowOff>
    </xdr:from>
    <xdr:to>
      <xdr:col>26</xdr:col>
      <xdr:colOff>101600</xdr:colOff>
      <xdr:row>36</xdr:row>
      <xdr:rowOff>109742</xdr:rowOff>
    </xdr:to>
    <xdr:sp macro="" textlink="">
      <xdr:nvSpPr>
        <xdr:cNvPr id="136" name="楕円 135"/>
        <xdr:cNvSpPr/>
      </xdr:nvSpPr>
      <xdr:spPr bwMode="auto">
        <a:xfrm>
          <a:off x="4953000" y="696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94519</xdr:rowOff>
    </xdr:from>
    <xdr:ext cx="736600" cy="259045"/>
    <xdr:sp macro="" textlink="">
      <xdr:nvSpPr>
        <xdr:cNvPr id="137" name="テキスト ボックス 136"/>
        <xdr:cNvSpPr txBox="1"/>
      </xdr:nvSpPr>
      <xdr:spPr>
        <a:xfrm>
          <a:off x="4622800" y="7047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130346</xdr:rowOff>
    </xdr:from>
    <xdr:to>
      <xdr:col>22</xdr:col>
      <xdr:colOff>165100</xdr:colOff>
      <xdr:row>37</xdr:row>
      <xdr:rowOff>60496</xdr:rowOff>
    </xdr:to>
    <xdr:sp macro="" textlink="">
      <xdr:nvSpPr>
        <xdr:cNvPr id="138" name="楕円 137"/>
        <xdr:cNvSpPr/>
      </xdr:nvSpPr>
      <xdr:spPr bwMode="auto">
        <a:xfrm>
          <a:off x="4254500" y="708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45273</xdr:rowOff>
    </xdr:from>
    <xdr:ext cx="762000" cy="259045"/>
    <xdr:sp macro="" textlink="">
      <xdr:nvSpPr>
        <xdr:cNvPr id="139" name="テキスト ボックス 138"/>
        <xdr:cNvSpPr txBox="1"/>
      </xdr:nvSpPr>
      <xdr:spPr>
        <a:xfrm>
          <a:off x="3924300" y="71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153467</xdr:rowOff>
    </xdr:from>
    <xdr:to>
      <xdr:col>19</xdr:col>
      <xdr:colOff>38100</xdr:colOff>
      <xdr:row>37</xdr:row>
      <xdr:rowOff>83617</xdr:rowOff>
    </xdr:to>
    <xdr:sp macro="" textlink="">
      <xdr:nvSpPr>
        <xdr:cNvPr id="140" name="楕円 139"/>
        <xdr:cNvSpPr/>
      </xdr:nvSpPr>
      <xdr:spPr bwMode="auto">
        <a:xfrm>
          <a:off x="3556000" y="710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68394</xdr:rowOff>
    </xdr:from>
    <xdr:ext cx="762000" cy="259045"/>
    <xdr:sp macro="" textlink="">
      <xdr:nvSpPr>
        <xdr:cNvPr id="141" name="テキスト ボックス 140"/>
        <xdr:cNvSpPr txBox="1"/>
      </xdr:nvSpPr>
      <xdr:spPr>
        <a:xfrm>
          <a:off x="3225800" y="719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165517</xdr:rowOff>
    </xdr:from>
    <xdr:to>
      <xdr:col>15</xdr:col>
      <xdr:colOff>101600</xdr:colOff>
      <xdr:row>37</xdr:row>
      <xdr:rowOff>95667</xdr:rowOff>
    </xdr:to>
    <xdr:sp macro="" textlink="">
      <xdr:nvSpPr>
        <xdr:cNvPr id="142" name="楕円 141"/>
        <xdr:cNvSpPr/>
      </xdr:nvSpPr>
      <xdr:spPr bwMode="auto">
        <a:xfrm>
          <a:off x="2857500" y="711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80444</xdr:rowOff>
    </xdr:from>
    <xdr:ext cx="762000" cy="259045"/>
    <xdr:sp macro="" textlink="">
      <xdr:nvSpPr>
        <xdr:cNvPr id="143" name="テキスト ボックス 142"/>
        <xdr:cNvSpPr txBox="1"/>
      </xdr:nvSpPr>
      <xdr:spPr>
        <a:xfrm>
          <a:off x="2527300" y="720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20,723
20,115
19.01
7,196,018
6,759,788
268,180
4,349,519
5,322,347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50755</xdr:rowOff>
    </xdr:from>
    <xdr:to>
      <xdr:col>24</xdr:col>
      <xdr:colOff>63500</xdr:colOff>
      <xdr:row>35</xdr:row>
      <xdr:rowOff>162808</xdr:rowOff>
    </xdr:to>
    <xdr:cxnSp macro="">
      <xdr:nvCxnSpPr>
        <xdr:cNvPr id="61" name="直線コネクタ 60"/>
        <xdr:cNvCxnSpPr/>
      </xdr:nvCxnSpPr>
      <xdr:spPr>
        <a:xfrm flipV="1">
          <a:off x="3797300" y="6051505"/>
          <a:ext cx="8382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162808</xdr:rowOff>
    </xdr:from>
    <xdr:to>
      <xdr:col>19</xdr:col>
      <xdr:colOff>177800</xdr:colOff>
      <xdr:row>36</xdr:row>
      <xdr:rowOff>464</xdr:rowOff>
    </xdr:to>
    <xdr:cxnSp macro="">
      <xdr:nvCxnSpPr>
        <xdr:cNvPr id="64" name="直線コネクタ 63"/>
        <xdr:cNvCxnSpPr/>
      </xdr:nvCxnSpPr>
      <xdr:spPr>
        <a:xfrm flipV="1">
          <a:off x="2908300" y="6163558"/>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464</xdr:rowOff>
    </xdr:from>
    <xdr:to>
      <xdr:col>15</xdr:col>
      <xdr:colOff>50800</xdr:colOff>
      <xdr:row>36</xdr:row>
      <xdr:rowOff>29686</xdr:rowOff>
    </xdr:to>
    <xdr:cxnSp macro="">
      <xdr:nvCxnSpPr>
        <xdr:cNvPr id="67" name="直線コネクタ 66"/>
        <xdr:cNvCxnSpPr/>
      </xdr:nvCxnSpPr>
      <xdr:spPr>
        <a:xfrm flipV="1">
          <a:off x="2019300" y="6172664"/>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29686</xdr:rowOff>
    </xdr:from>
    <xdr:to>
      <xdr:col>10</xdr:col>
      <xdr:colOff>114300</xdr:colOff>
      <xdr:row>36</xdr:row>
      <xdr:rowOff>36582</xdr:rowOff>
    </xdr:to>
    <xdr:cxnSp macro="">
      <xdr:nvCxnSpPr>
        <xdr:cNvPr id="70" name="直線コネクタ 69"/>
        <xdr:cNvCxnSpPr/>
      </xdr:nvCxnSpPr>
      <xdr:spPr>
        <a:xfrm flipV="1">
          <a:off x="1130300" y="620188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171405</xdr:rowOff>
    </xdr:from>
    <xdr:to>
      <xdr:col>24</xdr:col>
      <xdr:colOff>114300</xdr:colOff>
      <xdr:row>35</xdr:row>
      <xdr:rowOff>101555</xdr:rowOff>
    </xdr:to>
    <xdr:sp macro="" textlink="">
      <xdr:nvSpPr>
        <xdr:cNvPr id="80" name="楕円 79"/>
        <xdr:cNvSpPr/>
      </xdr:nvSpPr>
      <xdr:spPr>
        <a:xfrm>
          <a:off x="4584700" y="60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22832</xdr:rowOff>
    </xdr:from>
    <xdr:ext cx="534377" cy="259045"/>
    <xdr:sp macro="" textlink="">
      <xdr:nvSpPr>
        <xdr:cNvPr id="81" name="人件費該当値テキスト"/>
        <xdr:cNvSpPr txBox="1"/>
      </xdr:nvSpPr>
      <xdr:spPr>
        <a:xfrm>
          <a:off x="4686300" y="585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112008</xdr:rowOff>
    </xdr:from>
    <xdr:to>
      <xdr:col>20</xdr:col>
      <xdr:colOff>38100</xdr:colOff>
      <xdr:row>36</xdr:row>
      <xdr:rowOff>42158</xdr:rowOff>
    </xdr:to>
    <xdr:sp macro="" textlink="">
      <xdr:nvSpPr>
        <xdr:cNvPr id="82" name="楕円 81"/>
        <xdr:cNvSpPr/>
      </xdr:nvSpPr>
      <xdr:spPr>
        <a:xfrm>
          <a:off x="3746500" y="61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58685</xdr:rowOff>
    </xdr:from>
    <xdr:ext cx="534377" cy="259045"/>
    <xdr:sp macro="" textlink="">
      <xdr:nvSpPr>
        <xdr:cNvPr id="83" name="テキスト ボックス 82"/>
        <xdr:cNvSpPr txBox="1"/>
      </xdr:nvSpPr>
      <xdr:spPr>
        <a:xfrm>
          <a:off x="3530111" y="58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121114</xdr:rowOff>
    </xdr:from>
    <xdr:to>
      <xdr:col>15</xdr:col>
      <xdr:colOff>101600</xdr:colOff>
      <xdr:row>36</xdr:row>
      <xdr:rowOff>51264</xdr:rowOff>
    </xdr:to>
    <xdr:sp macro="" textlink="">
      <xdr:nvSpPr>
        <xdr:cNvPr id="84" name="楕円 83"/>
        <xdr:cNvSpPr/>
      </xdr:nvSpPr>
      <xdr:spPr>
        <a:xfrm>
          <a:off x="2857500" y="61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67791</xdr:rowOff>
    </xdr:from>
    <xdr:ext cx="534377" cy="259045"/>
    <xdr:sp macro="" textlink="">
      <xdr:nvSpPr>
        <xdr:cNvPr id="85" name="テキスト ボックス 84"/>
        <xdr:cNvSpPr txBox="1"/>
      </xdr:nvSpPr>
      <xdr:spPr>
        <a:xfrm>
          <a:off x="2641111" y="58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150336</xdr:rowOff>
    </xdr:from>
    <xdr:to>
      <xdr:col>10</xdr:col>
      <xdr:colOff>165100</xdr:colOff>
      <xdr:row>36</xdr:row>
      <xdr:rowOff>80486</xdr:rowOff>
    </xdr:to>
    <xdr:sp macro="" textlink="">
      <xdr:nvSpPr>
        <xdr:cNvPr id="86" name="楕円 85"/>
        <xdr:cNvSpPr/>
      </xdr:nvSpPr>
      <xdr:spPr>
        <a:xfrm>
          <a:off x="1968500" y="61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97013</xdr:rowOff>
    </xdr:from>
    <xdr:ext cx="534377" cy="259045"/>
    <xdr:sp macro="" textlink="">
      <xdr:nvSpPr>
        <xdr:cNvPr id="87" name="テキスト ボックス 86"/>
        <xdr:cNvSpPr txBox="1"/>
      </xdr:nvSpPr>
      <xdr:spPr>
        <a:xfrm>
          <a:off x="1752111" y="59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157232</xdr:rowOff>
    </xdr:from>
    <xdr:to>
      <xdr:col>6</xdr:col>
      <xdr:colOff>38100</xdr:colOff>
      <xdr:row>36</xdr:row>
      <xdr:rowOff>87382</xdr:rowOff>
    </xdr:to>
    <xdr:sp macro="" textlink="">
      <xdr:nvSpPr>
        <xdr:cNvPr id="88" name="楕円 87"/>
        <xdr:cNvSpPr/>
      </xdr:nvSpPr>
      <xdr:spPr>
        <a:xfrm>
          <a:off x="1079500" y="6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103909</xdr:rowOff>
    </xdr:from>
    <xdr:ext cx="534377" cy="259045"/>
    <xdr:sp macro="" textlink="">
      <xdr:nvSpPr>
        <xdr:cNvPr id="89" name="テキスト ボックス 88"/>
        <xdr:cNvSpPr txBox="1"/>
      </xdr:nvSpPr>
      <xdr:spPr>
        <a:xfrm>
          <a:off x="863111" y="593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57086</xdr:rowOff>
    </xdr:from>
    <xdr:to>
      <xdr:col>24</xdr:col>
      <xdr:colOff>63500</xdr:colOff>
      <xdr:row>57</xdr:row>
      <xdr:rowOff>60313</xdr:rowOff>
    </xdr:to>
    <xdr:cxnSp macro="">
      <xdr:nvCxnSpPr>
        <xdr:cNvPr id="119" name="直線コネクタ 118"/>
        <xdr:cNvCxnSpPr/>
      </xdr:nvCxnSpPr>
      <xdr:spPr>
        <a:xfrm flipV="1">
          <a:off x="3797300" y="9829736"/>
          <a:ext cx="8382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60313</xdr:rowOff>
    </xdr:from>
    <xdr:to>
      <xdr:col>19</xdr:col>
      <xdr:colOff>177800</xdr:colOff>
      <xdr:row>57</xdr:row>
      <xdr:rowOff>73723</xdr:rowOff>
    </xdr:to>
    <xdr:cxnSp macro="">
      <xdr:nvCxnSpPr>
        <xdr:cNvPr id="122" name="直線コネクタ 121"/>
        <xdr:cNvCxnSpPr/>
      </xdr:nvCxnSpPr>
      <xdr:spPr>
        <a:xfrm flipV="1">
          <a:off x="2908300" y="9832963"/>
          <a:ext cx="889000" cy="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73723</xdr:rowOff>
    </xdr:from>
    <xdr:to>
      <xdr:col>15</xdr:col>
      <xdr:colOff>50800</xdr:colOff>
      <xdr:row>57</xdr:row>
      <xdr:rowOff>87808</xdr:rowOff>
    </xdr:to>
    <xdr:cxnSp macro="">
      <xdr:nvCxnSpPr>
        <xdr:cNvPr id="125" name="直線コネクタ 124"/>
        <xdr:cNvCxnSpPr/>
      </xdr:nvCxnSpPr>
      <xdr:spPr>
        <a:xfrm flipV="1">
          <a:off x="2019300" y="9846373"/>
          <a:ext cx="889000" cy="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87808</xdr:rowOff>
    </xdr:from>
    <xdr:to>
      <xdr:col>10</xdr:col>
      <xdr:colOff>114300</xdr:colOff>
      <xdr:row>57</xdr:row>
      <xdr:rowOff>127038</xdr:rowOff>
    </xdr:to>
    <xdr:cxnSp macro="">
      <xdr:nvCxnSpPr>
        <xdr:cNvPr id="128" name="直線コネクタ 127"/>
        <xdr:cNvCxnSpPr/>
      </xdr:nvCxnSpPr>
      <xdr:spPr>
        <a:xfrm flipV="1">
          <a:off x="1130300" y="9860458"/>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6286</xdr:rowOff>
    </xdr:from>
    <xdr:to>
      <xdr:col>24</xdr:col>
      <xdr:colOff>114300</xdr:colOff>
      <xdr:row>57</xdr:row>
      <xdr:rowOff>107886</xdr:rowOff>
    </xdr:to>
    <xdr:sp macro="" textlink="">
      <xdr:nvSpPr>
        <xdr:cNvPr id="138" name="楕円 137"/>
        <xdr:cNvSpPr/>
      </xdr:nvSpPr>
      <xdr:spPr>
        <a:xfrm>
          <a:off x="4584700" y="97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156163</xdr:rowOff>
    </xdr:from>
    <xdr:ext cx="534377" cy="259045"/>
    <xdr:sp macro="" textlink="">
      <xdr:nvSpPr>
        <xdr:cNvPr id="139" name="物件費該当値テキスト"/>
        <xdr:cNvSpPr txBox="1"/>
      </xdr:nvSpPr>
      <xdr:spPr>
        <a:xfrm>
          <a:off x="4686300" y="97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9513</xdr:rowOff>
    </xdr:from>
    <xdr:to>
      <xdr:col>20</xdr:col>
      <xdr:colOff>38100</xdr:colOff>
      <xdr:row>57</xdr:row>
      <xdr:rowOff>111113</xdr:rowOff>
    </xdr:to>
    <xdr:sp macro="" textlink="">
      <xdr:nvSpPr>
        <xdr:cNvPr id="140" name="楕円 139"/>
        <xdr:cNvSpPr/>
      </xdr:nvSpPr>
      <xdr:spPr>
        <a:xfrm>
          <a:off x="3746500" y="9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102240</xdr:rowOff>
    </xdr:from>
    <xdr:ext cx="534377" cy="259045"/>
    <xdr:sp macro="" textlink="">
      <xdr:nvSpPr>
        <xdr:cNvPr id="141" name="テキスト ボックス 140"/>
        <xdr:cNvSpPr txBox="1"/>
      </xdr:nvSpPr>
      <xdr:spPr>
        <a:xfrm>
          <a:off x="3530111" y="98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22923</xdr:rowOff>
    </xdr:from>
    <xdr:to>
      <xdr:col>15</xdr:col>
      <xdr:colOff>101600</xdr:colOff>
      <xdr:row>57</xdr:row>
      <xdr:rowOff>124523</xdr:rowOff>
    </xdr:to>
    <xdr:sp macro="" textlink="">
      <xdr:nvSpPr>
        <xdr:cNvPr id="142" name="楕円 141"/>
        <xdr:cNvSpPr/>
      </xdr:nvSpPr>
      <xdr:spPr>
        <a:xfrm>
          <a:off x="2857500" y="9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115650</xdr:rowOff>
    </xdr:from>
    <xdr:ext cx="534377" cy="259045"/>
    <xdr:sp macro="" textlink="">
      <xdr:nvSpPr>
        <xdr:cNvPr id="143" name="テキスト ボックス 142"/>
        <xdr:cNvSpPr txBox="1"/>
      </xdr:nvSpPr>
      <xdr:spPr>
        <a:xfrm>
          <a:off x="2641111" y="98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37008</xdr:rowOff>
    </xdr:from>
    <xdr:to>
      <xdr:col>10</xdr:col>
      <xdr:colOff>165100</xdr:colOff>
      <xdr:row>57</xdr:row>
      <xdr:rowOff>138608</xdr:rowOff>
    </xdr:to>
    <xdr:sp macro="" textlink="">
      <xdr:nvSpPr>
        <xdr:cNvPr id="144" name="楕円 143"/>
        <xdr:cNvSpPr/>
      </xdr:nvSpPr>
      <xdr:spPr>
        <a:xfrm>
          <a:off x="1968500" y="98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129735</xdr:rowOff>
    </xdr:from>
    <xdr:ext cx="534377" cy="259045"/>
    <xdr:sp macro="" textlink="">
      <xdr:nvSpPr>
        <xdr:cNvPr id="145" name="テキスト ボックス 144"/>
        <xdr:cNvSpPr txBox="1"/>
      </xdr:nvSpPr>
      <xdr:spPr>
        <a:xfrm>
          <a:off x="1752111" y="99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76238</xdr:rowOff>
    </xdr:from>
    <xdr:to>
      <xdr:col>6</xdr:col>
      <xdr:colOff>38100</xdr:colOff>
      <xdr:row>58</xdr:row>
      <xdr:rowOff>6388</xdr:rowOff>
    </xdr:to>
    <xdr:sp macro="" textlink="">
      <xdr:nvSpPr>
        <xdr:cNvPr id="146" name="楕円 145"/>
        <xdr:cNvSpPr/>
      </xdr:nvSpPr>
      <xdr:spPr>
        <a:xfrm>
          <a:off x="1079500" y="98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168965</xdr:rowOff>
    </xdr:from>
    <xdr:ext cx="534377" cy="259045"/>
    <xdr:sp macro="" textlink="">
      <xdr:nvSpPr>
        <xdr:cNvPr id="147" name="テキスト ボックス 146"/>
        <xdr:cNvSpPr txBox="1"/>
      </xdr:nvSpPr>
      <xdr:spPr>
        <a:xfrm>
          <a:off x="863111" y="99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137813</xdr:rowOff>
    </xdr:from>
    <xdr:to>
      <xdr:col>24</xdr:col>
      <xdr:colOff>63500</xdr:colOff>
      <xdr:row>77</xdr:row>
      <xdr:rowOff>146044</xdr:rowOff>
    </xdr:to>
    <xdr:cxnSp macro="">
      <xdr:nvCxnSpPr>
        <xdr:cNvPr id="172" name="直線コネクタ 171"/>
        <xdr:cNvCxnSpPr/>
      </xdr:nvCxnSpPr>
      <xdr:spPr>
        <a:xfrm flipV="1">
          <a:off x="3797300" y="13339463"/>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131527</xdr:rowOff>
    </xdr:from>
    <xdr:to>
      <xdr:col>19</xdr:col>
      <xdr:colOff>177800</xdr:colOff>
      <xdr:row>77</xdr:row>
      <xdr:rowOff>146044</xdr:rowOff>
    </xdr:to>
    <xdr:cxnSp macro="">
      <xdr:nvCxnSpPr>
        <xdr:cNvPr id="175" name="直線コネクタ 174"/>
        <xdr:cNvCxnSpPr/>
      </xdr:nvCxnSpPr>
      <xdr:spPr>
        <a:xfrm>
          <a:off x="2908300" y="13333177"/>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131527</xdr:rowOff>
    </xdr:from>
    <xdr:to>
      <xdr:col>15</xdr:col>
      <xdr:colOff>50800</xdr:colOff>
      <xdr:row>77</xdr:row>
      <xdr:rowOff>142157</xdr:rowOff>
    </xdr:to>
    <xdr:cxnSp macro="">
      <xdr:nvCxnSpPr>
        <xdr:cNvPr id="178" name="直線コネクタ 177"/>
        <xdr:cNvCxnSpPr/>
      </xdr:nvCxnSpPr>
      <xdr:spPr>
        <a:xfrm flipV="1">
          <a:off x="2019300" y="1333317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142157</xdr:rowOff>
    </xdr:from>
    <xdr:to>
      <xdr:col>10</xdr:col>
      <xdr:colOff>114300</xdr:colOff>
      <xdr:row>77</xdr:row>
      <xdr:rowOff>161761</xdr:rowOff>
    </xdr:to>
    <xdr:cxnSp macro="">
      <xdr:nvCxnSpPr>
        <xdr:cNvPr id="181" name="直線コネクタ 180"/>
        <xdr:cNvCxnSpPr/>
      </xdr:nvCxnSpPr>
      <xdr:spPr>
        <a:xfrm flipV="1">
          <a:off x="1130300" y="13343807"/>
          <a:ext cx="889000" cy="1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87013</xdr:rowOff>
    </xdr:from>
    <xdr:to>
      <xdr:col>24</xdr:col>
      <xdr:colOff>114300</xdr:colOff>
      <xdr:row>78</xdr:row>
      <xdr:rowOff>17163</xdr:rowOff>
    </xdr:to>
    <xdr:sp macro="" textlink="">
      <xdr:nvSpPr>
        <xdr:cNvPr id="191" name="楕円 190"/>
        <xdr:cNvSpPr/>
      </xdr:nvSpPr>
      <xdr:spPr>
        <a:xfrm>
          <a:off x="4584700" y="132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1940</xdr:rowOff>
    </xdr:from>
    <xdr:ext cx="469744" cy="259045"/>
    <xdr:sp macro="" textlink="">
      <xdr:nvSpPr>
        <xdr:cNvPr id="192" name="維持補修費該当値テキスト"/>
        <xdr:cNvSpPr txBox="1"/>
      </xdr:nvSpPr>
      <xdr:spPr>
        <a:xfrm>
          <a:off x="4686300" y="1320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95244</xdr:rowOff>
    </xdr:from>
    <xdr:to>
      <xdr:col>20</xdr:col>
      <xdr:colOff>38100</xdr:colOff>
      <xdr:row>78</xdr:row>
      <xdr:rowOff>25394</xdr:rowOff>
    </xdr:to>
    <xdr:sp macro="" textlink="">
      <xdr:nvSpPr>
        <xdr:cNvPr id="193" name="楕円 192"/>
        <xdr:cNvSpPr/>
      </xdr:nvSpPr>
      <xdr:spPr>
        <a:xfrm>
          <a:off x="3746500" y="132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16521</xdr:rowOff>
    </xdr:from>
    <xdr:ext cx="378565" cy="259045"/>
    <xdr:sp macro="" textlink="">
      <xdr:nvSpPr>
        <xdr:cNvPr id="194" name="テキスト ボックス 193"/>
        <xdr:cNvSpPr txBox="1"/>
      </xdr:nvSpPr>
      <xdr:spPr>
        <a:xfrm>
          <a:off x="3608017" y="1338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80727</xdr:rowOff>
    </xdr:from>
    <xdr:to>
      <xdr:col>15</xdr:col>
      <xdr:colOff>101600</xdr:colOff>
      <xdr:row>78</xdr:row>
      <xdr:rowOff>10877</xdr:rowOff>
    </xdr:to>
    <xdr:sp macro="" textlink="">
      <xdr:nvSpPr>
        <xdr:cNvPr id="195" name="楕円 194"/>
        <xdr:cNvSpPr/>
      </xdr:nvSpPr>
      <xdr:spPr>
        <a:xfrm>
          <a:off x="2857500" y="132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2004</xdr:rowOff>
    </xdr:from>
    <xdr:ext cx="469744" cy="259045"/>
    <xdr:sp macro="" textlink="">
      <xdr:nvSpPr>
        <xdr:cNvPr id="196" name="テキスト ボックス 195"/>
        <xdr:cNvSpPr txBox="1"/>
      </xdr:nvSpPr>
      <xdr:spPr>
        <a:xfrm>
          <a:off x="2673428" y="133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91357</xdr:rowOff>
    </xdr:from>
    <xdr:to>
      <xdr:col>10</xdr:col>
      <xdr:colOff>165100</xdr:colOff>
      <xdr:row>78</xdr:row>
      <xdr:rowOff>21507</xdr:rowOff>
    </xdr:to>
    <xdr:sp macro="" textlink="">
      <xdr:nvSpPr>
        <xdr:cNvPr id="197" name="楕円 196"/>
        <xdr:cNvSpPr/>
      </xdr:nvSpPr>
      <xdr:spPr>
        <a:xfrm>
          <a:off x="1968500" y="132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12634</xdr:rowOff>
    </xdr:from>
    <xdr:ext cx="378565" cy="259045"/>
    <xdr:sp macro="" textlink="">
      <xdr:nvSpPr>
        <xdr:cNvPr id="198" name="テキスト ボックス 197"/>
        <xdr:cNvSpPr txBox="1"/>
      </xdr:nvSpPr>
      <xdr:spPr>
        <a:xfrm>
          <a:off x="1830017" y="1338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110961</xdr:rowOff>
    </xdr:from>
    <xdr:to>
      <xdr:col>6</xdr:col>
      <xdr:colOff>38100</xdr:colOff>
      <xdr:row>78</xdr:row>
      <xdr:rowOff>41111</xdr:rowOff>
    </xdr:to>
    <xdr:sp macro="" textlink="">
      <xdr:nvSpPr>
        <xdr:cNvPr id="199" name="楕円 198"/>
        <xdr:cNvSpPr/>
      </xdr:nvSpPr>
      <xdr:spPr>
        <a:xfrm>
          <a:off x="1079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32238</xdr:rowOff>
    </xdr:from>
    <xdr:ext cx="378565" cy="259045"/>
    <xdr:sp macro="" textlink="">
      <xdr:nvSpPr>
        <xdr:cNvPr id="200" name="テキスト ボックス 199"/>
        <xdr:cNvSpPr txBox="1"/>
      </xdr:nvSpPr>
      <xdr:spPr>
        <a:xfrm>
          <a:off x="941017" y="13405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106766</xdr:rowOff>
    </xdr:from>
    <xdr:to>
      <xdr:col>24</xdr:col>
      <xdr:colOff>63500</xdr:colOff>
      <xdr:row>99</xdr:row>
      <xdr:rowOff>109737</xdr:rowOff>
    </xdr:to>
    <xdr:cxnSp macro="">
      <xdr:nvCxnSpPr>
        <xdr:cNvPr id="232" name="直線コネクタ 231"/>
        <xdr:cNvCxnSpPr/>
      </xdr:nvCxnSpPr>
      <xdr:spPr>
        <a:xfrm flipV="1">
          <a:off x="3797300" y="17080316"/>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109737</xdr:rowOff>
    </xdr:from>
    <xdr:to>
      <xdr:col>19</xdr:col>
      <xdr:colOff>177800</xdr:colOff>
      <xdr:row>99</xdr:row>
      <xdr:rowOff>115027</xdr:rowOff>
    </xdr:to>
    <xdr:cxnSp macro="">
      <xdr:nvCxnSpPr>
        <xdr:cNvPr id="235" name="直線コネクタ 234"/>
        <xdr:cNvCxnSpPr/>
      </xdr:nvCxnSpPr>
      <xdr:spPr>
        <a:xfrm flipV="1">
          <a:off x="2908300" y="17083287"/>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115027</xdr:rowOff>
    </xdr:from>
    <xdr:to>
      <xdr:col>15</xdr:col>
      <xdr:colOff>50800</xdr:colOff>
      <xdr:row>99</xdr:row>
      <xdr:rowOff>125347</xdr:rowOff>
    </xdr:to>
    <xdr:cxnSp macro="">
      <xdr:nvCxnSpPr>
        <xdr:cNvPr id="238" name="直線コネクタ 237"/>
        <xdr:cNvCxnSpPr/>
      </xdr:nvCxnSpPr>
      <xdr:spPr>
        <a:xfrm flipV="1">
          <a:off x="2019300" y="17088577"/>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125347</xdr:rowOff>
    </xdr:from>
    <xdr:to>
      <xdr:col>10</xdr:col>
      <xdr:colOff>114300</xdr:colOff>
      <xdr:row>99</xdr:row>
      <xdr:rowOff>151261</xdr:rowOff>
    </xdr:to>
    <xdr:cxnSp macro="">
      <xdr:nvCxnSpPr>
        <xdr:cNvPr id="241" name="直線コネクタ 240"/>
        <xdr:cNvCxnSpPr/>
      </xdr:nvCxnSpPr>
      <xdr:spPr>
        <a:xfrm flipV="1">
          <a:off x="1130300" y="17098897"/>
          <a:ext cx="889000" cy="2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55966</xdr:rowOff>
    </xdr:from>
    <xdr:to>
      <xdr:col>24</xdr:col>
      <xdr:colOff>114300</xdr:colOff>
      <xdr:row>99</xdr:row>
      <xdr:rowOff>157566</xdr:rowOff>
    </xdr:to>
    <xdr:sp macro="" textlink="">
      <xdr:nvSpPr>
        <xdr:cNvPr id="251" name="楕円 250"/>
        <xdr:cNvSpPr/>
      </xdr:nvSpPr>
      <xdr:spPr>
        <a:xfrm>
          <a:off x="4584700" y="170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142343</xdr:rowOff>
    </xdr:from>
    <xdr:ext cx="534377" cy="259045"/>
    <xdr:sp macro="" textlink="">
      <xdr:nvSpPr>
        <xdr:cNvPr id="252" name="扶助費該当値テキスト"/>
        <xdr:cNvSpPr txBox="1"/>
      </xdr:nvSpPr>
      <xdr:spPr>
        <a:xfrm>
          <a:off x="4686300" y="1694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58937</xdr:rowOff>
    </xdr:from>
    <xdr:to>
      <xdr:col>20</xdr:col>
      <xdr:colOff>38100</xdr:colOff>
      <xdr:row>99</xdr:row>
      <xdr:rowOff>160537</xdr:rowOff>
    </xdr:to>
    <xdr:sp macro="" textlink="">
      <xdr:nvSpPr>
        <xdr:cNvPr id="253" name="楕円 252"/>
        <xdr:cNvSpPr/>
      </xdr:nvSpPr>
      <xdr:spPr>
        <a:xfrm>
          <a:off x="3746500" y="170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151664</xdr:rowOff>
    </xdr:from>
    <xdr:ext cx="534377" cy="259045"/>
    <xdr:sp macro="" textlink="">
      <xdr:nvSpPr>
        <xdr:cNvPr id="254" name="テキスト ボックス 253"/>
        <xdr:cNvSpPr txBox="1"/>
      </xdr:nvSpPr>
      <xdr:spPr>
        <a:xfrm>
          <a:off x="3530111" y="171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64227</xdr:rowOff>
    </xdr:from>
    <xdr:to>
      <xdr:col>15</xdr:col>
      <xdr:colOff>101600</xdr:colOff>
      <xdr:row>99</xdr:row>
      <xdr:rowOff>165827</xdr:rowOff>
    </xdr:to>
    <xdr:sp macro="" textlink="">
      <xdr:nvSpPr>
        <xdr:cNvPr id="255" name="楕円 254"/>
        <xdr:cNvSpPr/>
      </xdr:nvSpPr>
      <xdr:spPr>
        <a:xfrm>
          <a:off x="2857500" y="170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156954</xdr:rowOff>
    </xdr:from>
    <xdr:ext cx="534377" cy="259045"/>
    <xdr:sp macro="" textlink="">
      <xdr:nvSpPr>
        <xdr:cNvPr id="256" name="テキスト ボックス 255"/>
        <xdr:cNvSpPr txBox="1"/>
      </xdr:nvSpPr>
      <xdr:spPr>
        <a:xfrm>
          <a:off x="2641111" y="171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74547</xdr:rowOff>
    </xdr:from>
    <xdr:to>
      <xdr:col>10</xdr:col>
      <xdr:colOff>165100</xdr:colOff>
      <xdr:row>100</xdr:row>
      <xdr:rowOff>4697</xdr:rowOff>
    </xdr:to>
    <xdr:sp macro="" textlink="">
      <xdr:nvSpPr>
        <xdr:cNvPr id="257" name="楕円 256"/>
        <xdr:cNvSpPr/>
      </xdr:nvSpPr>
      <xdr:spPr>
        <a:xfrm>
          <a:off x="1968500" y="170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167274</xdr:rowOff>
    </xdr:from>
    <xdr:ext cx="534377" cy="259045"/>
    <xdr:sp macro="" textlink="">
      <xdr:nvSpPr>
        <xdr:cNvPr id="258" name="テキスト ボックス 257"/>
        <xdr:cNvSpPr txBox="1"/>
      </xdr:nvSpPr>
      <xdr:spPr>
        <a:xfrm>
          <a:off x="1752111" y="171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100461</xdr:rowOff>
    </xdr:from>
    <xdr:to>
      <xdr:col>6</xdr:col>
      <xdr:colOff>38100</xdr:colOff>
      <xdr:row>100</xdr:row>
      <xdr:rowOff>30611</xdr:rowOff>
    </xdr:to>
    <xdr:sp macro="" textlink="">
      <xdr:nvSpPr>
        <xdr:cNvPr id="259" name="楕円 258"/>
        <xdr:cNvSpPr/>
      </xdr:nvSpPr>
      <xdr:spPr>
        <a:xfrm>
          <a:off x="1079500" y="170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21738</xdr:rowOff>
    </xdr:from>
    <xdr:ext cx="534377" cy="259045"/>
    <xdr:sp macro="" textlink="">
      <xdr:nvSpPr>
        <xdr:cNvPr id="260" name="テキスト ボックス 259"/>
        <xdr:cNvSpPr txBox="1"/>
      </xdr:nvSpPr>
      <xdr:spPr>
        <a:xfrm>
          <a:off x="863111" y="17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77847</xdr:rowOff>
    </xdr:from>
    <xdr:to>
      <xdr:col>55</xdr:col>
      <xdr:colOff>0</xdr:colOff>
      <xdr:row>36</xdr:row>
      <xdr:rowOff>105965</xdr:rowOff>
    </xdr:to>
    <xdr:cxnSp macro="">
      <xdr:nvCxnSpPr>
        <xdr:cNvPr id="291" name="直線コネクタ 290"/>
        <xdr:cNvCxnSpPr/>
      </xdr:nvCxnSpPr>
      <xdr:spPr>
        <a:xfrm flipV="1">
          <a:off x="9639300" y="6250047"/>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97670</xdr:rowOff>
    </xdr:from>
    <xdr:to>
      <xdr:col>50</xdr:col>
      <xdr:colOff>114300</xdr:colOff>
      <xdr:row>36</xdr:row>
      <xdr:rowOff>105965</xdr:rowOff>
    </xdr:to>
    <xdr:cxnSp macro="">
      <xdr:nvCxnSpPr>
        <xdr:cNvPr id="294" name="直線コネクタ 293"/>
        <xdr:cNvCxnSpPr/>
      </xdr:nvCxnSpPr>
      <xdr:spPr>
        <a:xfrm>
          <a:off x="8750300" y="6269870"/>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97670</xdr:rowOff>
    </xdr:from>
    <xdr:to>
      <xdr:col>45</xdr:col>
      <xdr:colOff>177800</xdr:colOff>
      <xdr:row>36</xdr:row>
      <xdr:rowOff>157433</xdr:rowOff>
    </xdr:to>
    <xdr:cxnSp macro="">
      <xdr:nvCxnSpPr>
        <xdr:cNvPr id="297" name="直線コネクタ 296"/>
        <xdr:cNvCxnSpPr/>
      </xdr:nvCxnSpPr>
      <xdr:spPr>
        <a:xfrm flipV="1">
          <a:off x="7861300" y="6269870"/>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150967</xdr:rowOff>
    </xdr:from>
    <xdr:to>
      <xdr:col>41</xdr:col>
      <xdr:colOff>50800</xdr:colOff>
      <xdr:row>36</xdr:row>
      <xdr:rowOff>157433</xdr:rowOff>
    </xdr:to>
    <xdr:cxnSp macro="">
      <xdr:nvCxnSpPr>
        <xdr:cNvPr id="300" name="直線コネクタ 299"/>
        <xdr:cNvCxnSpPr/>
      </xdr:nvCxnSpPr>
      <xdr:spPr>
        <a:xfrm>
          <a:off x="6972300" y="6323167"/>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27047</xdr:rowOff>
    </xdr:from>
    <xdr:to>
      <xdr:col>55</xdr:col>
      <xdr:colOff>50800</xdr:colOff>
      <xdr:row>36</xdr:row>
      <xdr:rowOff>128647</xdr:rowOff>
    </xdr:to>
    <xdr:sp macro="" textlink="">
      <xdr:nvSpPr>
        <xdr:cNvPr id="310" name="楕円 309"/>
        <xdr:cNvSpPr/>
      </xdr:nvSpPr>
      <xdr:spPr>
        <a:xfrm>
          <a:off x="10426700" y="61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49924</xdr:rowOff>
    </xdr:from>
    <xdr:ext cx="534377" cy="259045"/>
    <xdr:sp macro="" textlink="">
      <xdr:nvSpPr>
        <xdr:cNvPr id="311" name="補助費等該当値テキスト"/>
        <xdr:cNvSpPr txBox="1"/>
      </xdr:nvSpPr>
      <xdr:spPr>
        <a:xfrm>
          <a:off x="10528300" y="60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55165</xdr:rowOff>
    </xdr:from>
    <xdr:to>
      <xdr:col>50</xdr:col>
      <xdr:colOff>165100</xdr:colOff>
      <xdr:row>36</xdr:row>
      <xdr:rowOff>156765</xdr:rowOff>
    </xdr:to>
    <xdr:sp macro="" textlink="">
      <xdr:nvSpPr>
        <xdr:cNvPr id="312" name="楕円 311"/>
        <xdr:cNvSpPr/>
      </xdr:nvSpPr>
      <xdr:spPr>
        <a:xfrm>
          <a:off x="9588500" y="622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1842</xdr:rowOff>
    </xdr:from>
    <xdr:ext cx="534377" cy="259045"/>
    <xdr:sp macro="" textlink="">
      <xdr:nvSpPr>
        <xdr:cNvPr id="313" name="テキスト ボックス 312"/>
        <xdr:cNvSpPr txBox="1"/>
      </xdr:nvSpPr>
      <xdr:spPr>
        <a:xfrm>
          <a:off x="9372111" y="60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46870</xdr:rowOff>
    </xdr:from>
    <xdr:to>
      <xdr:col>46</xdr:col>
      <xdr:colOff>38100</xdr:colOff>
      <xdr:row>36</xdr:row>
      <xdr:rowOff>148470</xdr:rowOff>
    </xdr:to>
    <xdr:sp macro="" textlink="">
      <xdr:nvSpPr>
        <xdr:cNvPr id="314" name="楕円 313"/>
        <xdr:cNvSpPr/>
      </xdr:nvSpPr>
      <xdr:spPr>
        <a:xfrm>
          <a:off x="8699500" y="62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164997</xdr:rowOff>
    </xdr:from>
    <xdr:ext cx="534377" cy="259045"/>
    <xdr:sp macro="" textlink="">
      <xdr:nvSpPr>
        <xdr:cNvPr id="315" name="テキスト ボックス 314"/>
        <xdr:cNvSpPr txBox="1"/>
      </xdr:nvSpPr>
      <xdr:spPr>
        <a:xfrm>
          <a:off x="8483111" y="5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106633</xdr:rowOff>
    </xdr:from>
    <xdr:to>
      <xdr:col>41</xdr:col>
      <xdr:colOff>101600</xdr:colOff>
      <xdr:row>37</xdr:row>
      <xdr:rowOff>36783</xdr:rowOff>
    </xdr:to>
    <xdr:sp macro="" textlink="">
      <xdr:nvSpPr>
        <xdr:cNvPr id="316" name="楕円 315"/>
        <xdr:cNvSpPr/>
      </xdr:nvSpPr>
      <xdr:spPr>
        <a:xfrm>
          <a:off x="7810500" y="62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27910</xdr:rowOff>
    </xdr:from>
    <xdr:ext cx="534377" cy="259045"/>
    <xdr:sp macro="" textlink="">
      <xdr:nvSpPr>
        <xdr:cNvPr id="317" name="テキスト ボックス 316"/>
        <xdr:cNvSpPr txBox="1"/>
      </xdr:nvSpPr>
      <xdr:spPr>
        <a:xfrm>
          <a:off x="7594111" y="63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100167</xdr:rowOff>
    </xdr:from>
    <xdr:to>
      <xdr:col>36</xdr:col>
      <xdr:colOff>165100</xdr:colOff>
      <xdr:row>37</xdr:row>
      <xdr:rowOff>30317</xdr:rowOff>
    </xdr:to>
    <xdr:sp macro="" textlink="">
      <xdr:nvSpPr>
        <xdr:cNvPr id="318" name="楕円 317"/>
        <xdr:cNvSpPr/>
      </xdr:nvSpPr>
      <xdr:spPr>
        <a:xfrm>
          <a:off x="6921500" y="62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46844</xdr:rowOff>
    </xdr:from>
    <xdr:ext cx="534377" cy="259045"/>
    <xdr:sp macro="" textlink="">
      <xdr:nvSpPr>
        <xdr:cNvPr id="319" name="テキスト ボックス 318"/>
        <xdr:cNvSpPr txBox="1"/>
      </xdr:nvSpPr>
      <xdr:spPr>
        <a:xfrm>
          <a:off x="6705111" y="604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46804</xdr:rowOff>
    </xdr:from>
    <xdr:to>
      <xdr:col>55</xdr:col>
      <xdr:colOff>0</xdr:colOff>
      <xdr:row>58</xdr:row>
      <xdr:rowOff>68594</xdr:rowOff>
    </xdr:to>
    <xdr:cxnSp macro="">
      <xdr:nvCxnSpPr>
        <xdr:cNvPr id="346" name="直線コネクタ 345"/>
        <xdr:cNvCxnSpPr/>
      </xdr:nvCxnSpPr>
      <xdr:spPr>
        <a:xfrm flipV="1">
          <a:off x="9639300" y="9990904"/>
          <a:ext cx="8382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61126</xdr:rowOff>
    </xdr:from>
    <xdr:to>
      <xdr:col>50</xdr:col>
      <xdr:colOff>114300</xdr:colOff>
      <xdr:row>58</xdr:row>
      <xdr:rowOff>68594</xdr:rowOff>
    </xdr:to>
    <xdr:cxnSp macro="">
      <xdr:nvCxnSpPr>
        <xdr:cNvPr id="349" name="直線コネクタ 348"/>
        <xdr:cNvCxnSpPr/>
      </xdr:nvCxnSpPr>
      <xdr:spPr>
        <a:xfrm>
          <a:off x="8750300" y="1000522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59558</xdr:rowOff>
    </xdr:from>
    <xdr:to>
      <xdr:col>45</xdr:col>
      <xdr:colOff>177800</xdr:colOff>
      <xdr:row>58</xdr:row>
      <xdr:rowOff>61126</xdr:rowOff>
    </xdr:to>
    <xdr:cxnSp macro="">
      <xdr:nvCxnSpPr>
        <xdr:cNvPr id="352" name="直線コネクタ 351"/>
        <xdr:cNvCxnSpPr/>
      </xdr:nvCxnSpPr>
      <xdr:spPr>
        <a:xfrm>
          <a:off x="7861300" y="10003658"/>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37681</xdr:rowOff>
    </xdr:from>
    <xdr:to>
      <xdr:col>41</xdr:col>
      <xdr:colOff>50800</xdr:colOff>
      <xdr:row>58</xdr:row>
      <xdr:rowOff>59558</xdr:rowOff>
    </xdr:to>
    <xdr:cxnSp macro="">
      <xdr:nvCxnSpPr>
        <xdr:cNvPr id="355" name="直線コネクタ 354"/>
        <xdr:cNvCxnSpPr/>
      </xdr:nvCxnSpPr>
      <xdr:spPr>
        <a:xfrm>
          <a:off x="6972300" y="9981781"/>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167454</xdr:rowOff>
    </xdr:from>
    <xdr:to>
      <xdr:col>55</xdr:col>
      <xdr:colOff>50800</xdr:colOff>
      <xdr:row>58</xdr:row>
      <xdr:rowOff>97604</xdr:rowOff>
    </xdr:to>
    <xdr:sp macro="" textlink="">
      <xdr:nvSpPr>
        <xdr:cNvPr id="365" name="楕円 364"/>
        <xdr:cNvSpPr/>
      </xdr:nvSpPr>
      <xdr:spPr>
        <a:xfrm>
          <a:off x="10426700" y="99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17794</xdr:rowOff>
    </xdr:from>
    <xdr:to>
      <xdr:col>50</xdr:col>
      <xdr:colOff>165100</xdr:colOff>
      <xdr:row>58</xdr:row>
      <xdr:rowOff>119394</xdr:rowOff>
    </xdr:to>
    <xdr:sp macro="" textlink="">
      <xdr:nvSpPr>
        <xdr:cNvPr id="367" name="楕円 366"/>
        <xdr:cNvSpPr/>
      </xdr:nvSpPr>
      <xdr:spPr>
        <a:xfrm>
          <a:off x="9588500" y="99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110521</xdr:rowOff>
    </xdr:from>
    <xdr:ext cx="534377" cy="259045"/>
    <xdr:sp macro="" textlink="">
      <xdr:nvSpPr>
        <xdr:cNvPr id="368" name="テキスト ボックス 367"/>
        <xdr:cNvSpPr txBox="1"/>
      </xdr:nvSpPr>
      <xdr:spPr>
        <a:xfrm>
          <a:off x="9372111" y="100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10326</xdr:rowOff>
    </xdr:from>
    <xdr:to>
      <xdr:col>46</xdr:col>
      <xdr:colOff>38100</xdr:colOff>
      <xdr:row>58</xdr:row>
      <xdr:rowOff>111926</xdr:rowOff>
    </xdr:to>
    <xdr:sp macro="" textlink="">
      <xdr:nvSpPr>
        <xdr:cNvPr id="369" name="楕円 368"/>
        <xdr:cNvSpPr/>
      </xdr:nvSpPr>
      <xdr:spPr>
        <a:xfrm>
          <a:off x="8699500" y="99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103053</xdr:rowOff>
    </xdr:from>
    <xdr:ext cx="534377" cy="259045"/>
    <xdr:sp macro="" textlink="">
      <xdr:nvSpPr>
        <xdr:cNvPr id="370" name="テキスト ボックス 369"/>
        <xdr:cNvSpPr txBox="1"/>
      </xdr:nvSpPr>
      <xdr:spPr>
        <a:xfrm>
          <a:off x="8483111" y="100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8758</xdr:rowOff>
    </xdr:from>
    <xdr:to>
      <xdr:col>41</xdr:col>
      <xdr:colOff>101600</xdr:colOff>
      <xdr:row>58</xdr:row>
      <xdr:rowOff>110358</xdr:rowOff>
    </xdr:to>
    <xdr:sp macro="" textlink="">
      <xdr:nvSpPr>
        <xdr:cNvPr id="371" name="楕円 370"/>
        <xdr:cNvSpPr/>
      </xdr:nvSpPr>
      <xdr:spPr>
        <a:xfrm>
          <a:off x="7810500" y="99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101485</xdr:rowOff>
    </xdr:from>
    <xdr:ext cx="534377" cy="259045"/>
    <xdr:sp macro="" textlink="">
      <xdr:nvSpPr>
        <xdr:cNvPr id="372" name="テキスト ボックス 371"/>
        <xdr:cNvSpPr txBox="1"/>
      </xdr:nvSpPr>
      <xdr:spPr>
        <a:xfrm>
          <a:off x="7594111" y="1004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158331</xdr:rowOff>
    </xdr:from>
    <xdr:to>
      <xdr:col>36</xdr:col>
      <xdr:colOff>165100</xdr:colOff>
      <xdr:row>58</xdr:row>
      <xdr:rowOff>88481</xdr:rowOff>
    </xdr:to>
    <xdr:sp macro="" textlink="">
      <xdr:nvSpPr>
        <xdr:cNvPr id="373" name="楕円 372"/>
        <xdr:cNvSpPr/>
      </xdr:nvSpPr>
      <xdr:spPr>
        <a:xfrm>
          <a:off x="6921500" y="99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79608</xdr:rowOff>
    </xdr:from>
    <xdr:ext cx="534377" cy="259045"/>
    <xdr:sp macro="" textlink="">
      <xdr:nvSpPr>
        <xdr:cNvPr id="374" name="テキスト ボックス 373"/>
        <xdr:cNvSpPr txBox="1"/>
      </xdr:nvSpPr>
      <xdr:spPr>
        <a:xfrm>
          <a:off x="6705111" y="1002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87609</xdr:rowOff>
    </xdr:from>
    <xdr:to>
      <xdr:col>55</xdr:col>
      <xdr:colOff>0</xdr:colOff>
      <xdr:row>78</xdr:row>
      <xdr:rowOff>100507</xdr:rowOff>
    </xdr:to>
    <xdr:cxnSp macro="">
      <xdr:nvCxnSpPr>
        <xdr:cNvPr id="401" name="直線コネクタ 400"/>
        <xdr:cNvCxnSpPr/>
      </xdr:nvCxnSpPr>
      <xdr:spPr>
        <a:xfrm flipV="1">
          <a:off x="9639300" y="13460709"/>
          <a:ext cx="838200" cy="1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100507</xdr:rowOff>
    </xdr:from>
    <xdr:to>
      <xdr:col>50</xdr:col>
      <xdr:colOff>114300</xdr:colOff>
      <xdr:row>78</xdr:row>
      <xdr:rowOff>102930</xdr:rowOff>
    </xdr:to>
    <xdr:cxnSp macro="">
      <xdr:nvCxnSpPr>
        <xdr:cNvPr id="404" name="直線コネクタ 403"/>
        <xdr:cNvCxnSpPr/>
      </xdr:nvCxnSpPr>
      <xdr:spPr>
        <a:xfrm flipV="1">
          <a:off x="8750300" y="13473607"/>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102930</xdr:rowOff>
    </xdr:from>
    <xdr:to>
      <xdr:col>45</xdr:col>
      <xdr:colOff>177800</xdr:colOff>
      <xdr:row>78</xdr:row>
      <xdr:rowOff>108302</xdr:rowOff>
    </xdr:to>
    <xdr:cxnSp macro="">
      <xdr:nvCxnSpPr>
        <xdr:cNvPr id="407" name="直線コネクタ 406"/>
        <xdr:cNvCxnSpPr/>
      </xdr:nvCxnSpPr>
      <xdr:spPr>
        <a:xfrm flipV="1">
          <a:off x="7861300" y="13476030"/>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71949</xdr:rowOff>
    </xdr:from>
    <xdr:to>
      <xdr:col>41</xdr:col>
      <xdr:colOff>50800</xdr:colOff>
      <xdr:row>78</xdr:row>
      <xdr:rowOff>108302</xdr:rowOff>
    </xdr:to>
    <xdr:cxnSp macro="">
      <xdr:nvCxnSpPr>
        <xdr:cNvPr id="410" name="直線コネクタ 409"/>
        <xdr:cNvCxnSpPr/>
      </xdr:nvCxnSpPr>
      <xdr:spPr>
        <a:xfrm>
          <a:off x="6972300" y="13445049"/>
          <a:ext cx="889000" cy="3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36809</xdr:rowOff>
    </xdr:from>
    <xdr:to>
      <xdr:col>55</xdr:col>
      <xdr:colOff>50800</xdr:colOff>
      <xdr:row>78</xdr:row>
      <xdr:rowOff>138409</xdr:rowOff>
    </xdr:to>
    <xdr:sp macro="" textlink="">
      <xdr:nvSpPr>
        <xdr:cNvPr id="420" name="楕円 419"/>
        <xdr:cNvSpPr/>
      </xdr:nvSpPr>
      <xdr:spPr>
        <a:xfrm>
          <a:off x="10426700" y="134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167636</xdr:rowOff>
    </xdr:from>
    <xdr:ext cx="534377" cy="259045"/>
    <xdr:sp macro="" textlink="">
      <xdr:nvSpPr>
        <xdr:cNvPr id="421" name="普通建設事業費 （ うち新規整備　）該当値テキスト"/>
        <xdr:cNvSpPr txBox="1"/>
      </xdr:nvSpPr>
      <xdr:spPr>
        <a:xfrm>
          <a:off x="10528300" y="131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49707</xdr:rowOff>
    </xdr:from>
    <xdr:to>
      <xdr:col>50</xdr:col>
      <xdr:colOff>165100</xdr:colOff>
      <xdr:row>78</xdr:row>
      <xdr:rowOff>151307</xdr:rowOff>
    </xdr:to>
    <xdr:sp macro="" textlink="">
      <xdr:nvSpPr>
        <xdr:cNvPr id="422" name="楕円 421"/>
        <xdr:cNvSpPr/>
      </xdr:nvSpPr>
      <xdr:spPr>
        <a:xfrm>
          <a:off x="9588500" y="134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167834</xdr:rowOff>
    </xdr:from>
    <xdr:ext cx="534377" cy="259045"/>
    <xdr:sp macro="" textlink="">
      <xdr:nvSpPr>
        <xdr:cNvPr id="423" name="テキスト ボックス 422"/>
        <xdr:cNvSpPr txBox="1"/>
      </xdr:nvSpPr>
      <xdr:spPr>
        <a:xfrm>
          <a:off x="9372111" y="131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52130</xdr:rowOff>
    </xdr:from>
    <xdr:to>
      <xdr:col>46</xdr:col>
      <xdr:colOff>38100</xdr:colOff>
      <xdr:row>78</xdr:row>
      <xdr:rowOff>153730</xdr:rowOff>
    </xdr:to>
    <xdr:sp macro="" textlink="">
      <xdr:nvSpPr>
        <xdr:cNvPr id="424" name="楕円 423"/>
        <xdr:cNvSpPr/>
      </xdr:nvSpPr>
      <xdr:spPr>
        <a:xfrm>
          <a:off x="8699500" y="1342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170257</xdr:rowOff>
    </xdr:from>
    <xdr:ext cx="534377" cy="259045"/>
    <xdr:sp macro="" textlink="">
      <xdr:nvSpPr>
        <xdr:cNvPr id="425" name="テキスト ボックス 424"/>
        <xdr:cNvSpPr txBox="1"/>
      </xdr:nvSpPr>
      <xdr:spPr>
        <a:xfrm>
          <a:off x="8483111" y="132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57502</xdr:rowOff>
    </xdr:from>
    <xdr:to>
      <xdr:col>41</xdr:col>
      <xdr:colOff>101600</xdr:colOff>
      <xdr:row>78</xdr:row>
      <xdr:rowOff>159102</xdr:rowOff>
    </xdr:to>
    <xdr:sp macro="" textlink="">
      <xdr:nvSpPr>
        <xdr:cNvPr id="426" name="楕円 425"/>
        <xdr:cNvSpPr/>
      </xdr:nvSpPr>
      <xdr:spPr>
        <a:xfrm>
          <a:off x="7810500" y="134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150229</xdr:rowOff>
    </xdr:from>
    <xdr:ext cx="534377" cy="259045"/>
    <xdr:sp macro="" textlink="">
      <xdr:nvSpPr>
        <xdr:cNvPr id="427" name="テキスト ボックス 426"/>
        <xdr:cNvSpPr txBox="1"/>
      </xdr:nvSpPr>
      <xdr:spPr>
        <a:xfrm>
          <a:off x="7594111" y="135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21149</xdr:rowOff>
    </xdr:from>
    <xdr:to>
      <xdr:col>36</xdr:col>
      <xdr:colOff>165100</xdr:colOff>
      <xdr:row>78</xdr:row>
      <xdr:rowOff>122749</xdr:rowOff>
    </xdr:to>
    <xdr:sp macro="" textlink="">
      <xdr:nvSpPr>
        <xdr:cNvPr id="428" name="楕円 427"/>
        <xdr:cNvSpPr/>
      </xdr:nvSpPr>
      <xdr:spPr>
        <a:xfrm>
          <a:off x="6921500" y="133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139276</xdr:rowOff>
    </xdr:from>
    <xdr:ext cx="534377" cy="259045"/>
    <xdr:sp macro="" textlink="">
      <xdr:nvSpPr>
        <xdr:cNvPr id="429" name="テキスト ボックス 428"/>
        <xdr:cNvSpPr txBox="1"/>
      </xdr:nvSpPr>
      <xdr:spPr>
        <a:xfrm>
          <a:off x="6705111" y="1316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111010</xdr:rowOff>
    </xdr:from>
    <xdr:to>
      <xdr:col>55</xdr:col>
      <xdr:colOff>0</xdr:colOff>
      <xdr:row>98</xdr:row>
      <xdr:rowOff>145765</xdr:rowOff>
    </xdr:to>
    <xdr:cxnSp macro="">
      <xdr:nvCxnSpPr>
        <xdr:cNvPr id="458" name="直線コネクタ 457"/>
        <xdr:cNvCxnSpPr/>
      </xdr:nvCxnSpPr>
      <xdr:spPr>
        <a:xfrm flipV="1">
          <a:off x="9639300" y="16913110"/>
          <a:ext cx="838200" cy="3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118904</xdr:rowOff>
    </xdr:from>
    <xdr:to>
      <xdr:col>50</xdr:col>
      <xdr:colOff>114300</xdr:colOff>
      <xdr:row>98</xdr:row>
      <xdr:rowOff>145765</xdr:rowOff>
    </xdr:to>
    <xdr:cxnSp macro="">
      <xdr:nvCxnSpPr>
        <xdr:cNvPr id="461" name="直線コネクタ 460"/>
        <xdr:cNvCxnSpPr/>
      </xdr:nvCxnSpPr>
      <xdr:spPr>
        <a:xfrm>
          <a:off x="8750300" y="1692100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83655</xdr:rowOff>
    </xdr:from>
    <xdr:to>
      <xdr:col>45</xdr:col>
      <xdr:colOff>177800</xdr:colOff>
      <xdr:row>98</xdr:row>
      <xdr:rowOff>118904</xdr:rowOff>
    </xdr:to>
    <xdr:cxnSp macro="">
      <xdr:nvCxnSpPr>
        <xdr:cNvPr id="464" name="直線コネクタ 463"/>
        <xdr:cNvCxnSpPr/>
      </xdr:nvCxnSpPr>
      <xdr:spPr>
        <a:xfrm>
          <a:off x="7861300" y="16885755"/>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83655</xdr:rowOff>
    </xdr:from>
    <xdr:to>
      <xdr:col>41</xdr:col>
      <xdr:colOff>50800</xdr:colOff>
      <xdr:row>99</xdr:row>
      <xdr:rowOff>9878</xdr:rowOff>
    </xdr:to>
    <xdr:cxnSp macro="">
      <xdr:nvCxnSpPr>
        <xdr:cNvPr id="467" name="直線コネクタ 466"/>
        <xdr:cNvCxnSpPr/>
      </xdr:nvCxnSpPr>
      <xdr:spPr>
        <a:xfrm flipV="1">
          <a:off x="6972300" y="16885755"/>
          <a:ext cx="889000" cy="9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60210</xdr:rowOff>
    </xdr:from>
    <xdr:to>
      <xdr:col>55</xdr:col>
      <xdr:colOff>50800</xdr:colOff>
      <xdr:row>98</xdr:row>
      <xdr:rowOff>161810</xdr:rowOff>
    </xdr:to>
    <xdr:sp macro="" textlink="">
      <xdr:nvSpPr>
        <xdr:cNvPr id="477" name="楕円 476"/>
        <xdr:cNvSpPr/>
      </xdr:nvSpPr>
      <xdr:spPr>
        <a:xfrm>
          <a:off x="10426700" y="16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146587</xdr:rowOff>
    </xdr:from>
    <xdr:ext cx="534377" cy="259045"/>
    <xdr:sp macro="" textlink="">
      <xdr:nvSpPr>
        <xdr:cNvPr id="478" name="普通建設事業費 （ うち更新整備　）該当値テキスト"/>
        <xdr:cNvSpPr txBox="1"/>
      </xdr:nvSpPr>
      <xdr:spPr>
        <a:xfrm>
          <a:off x="10528300" y="167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94965</xdr:rowOff>
    </xdr:from>
    <xdr:to>
      <xdr:col>50</xdr:col>
      <xdr:colOff>165100</xdr:colOff>
      <xdr:row>99</xdr:row>
      <xdr:rowOff>25115</xdr:rowOff>
    </xdr:to>
    <xdr:sp macro="" textlink="">
      <xdr:nvSpPr>
        <xdr:cNvPr id="479" name="楕円 478"/>
        <xdr:cNvSpPr/>
      </xdr:nvSpPr>
      <xdr:spPr>
        <a:xfrm>
          <a:off x="9588500" y="168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16242</xdr:rowOff>
    </xdr:from>
    <xdr:ext cx="469744" cy="259045"/>
    <xdr:sp macro="" textlink="">
      <xdr:nvSpPr>
        <xdr:cNvPr id="480" name="テキスト ボックス 479"/>
        <xdr:cNvSpPr txBox="1"/>
      </xdr:nvSpPr>
      <xdr:spPr>
        <a:xfrm>
          <a:off x="9404428" y="1698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68104</xdr:rowOff>
    </xdr:from>
    <xdr:to>
      <xdr:col>46</xdr:col>
      <xdr:colOff>38100</xdr:colOff>
      <xdr:row>98</xdr:row>
      <xdr:rowOff>169704</xdr:rowOff>
    </xdr:to>
    <xdr:sp macro="" textlink="">
      <xdr:nvSpPr>
        <xdr:cNvPr id="481" name="楕円 480"/>
        <xdr:cNvSpPr/>
      </xdr:nvSpPr>
      <xdr:spPr>
        <a:xfrm>
          <a:off x="8699500" y="168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160831</xdr:rowOff>
    </xdr:from>
    <xdr:ext cx="534377" cy="259045"/>
    <xdr:sp macro="" textlink="">
      <xdr:nvSpPr>
        <xdr:cNvPr id="482" name="テキスト ボックス 481"/>
        <xdr:cNvSpPr txBox="1"/>
      </xdr:nvSpPr>
      <xdr:spPr>
        <a:xfrm>
          <a:off x="8483111" y="169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32855</xdr:rowOff>
    </xdr:from>
    <xdr:to>
      <xdr:col>41</xdr:col>
      <xdr:colOff>101600</xdr:colOff>
      <xdr:row>98</xdr:row>
      <xdr:rowOff>134455</xdr:rowOff>
    </xdr:to>
    <xdr:sp macro="" textlink="">
      <xdr:nvSpPr>
        <xdr:cNvPr id="483" name="楕円 482"/>
        <xdr:cNvSpPr/>
      </xdr:nvSpPr>
      <xdr:spPr>
        <a:xfrm>
          <a:off x="7810500" y="16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125582</xdr:rowOff>
    </xdr:from>
    <xdr:ext cx="534377" cy="259045"/>
    <xdr:sp macro="" textlink="">
      <xdr:nvSpPr>
        <xdr:cNvPr id="484" name="テキスト ボックス 483"/>
        <xdr:cNvSpPr txBox="1"/>
      </xdr:nvSpPr>
      <xdr:spPr>
        <a:xfrm>
          <a:off x="7594111" y="169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130528</xdr:rowOff>
    </xdr:from>
    <xdr:to>
      <xdr:col>36</xdr:col>
      <xdr:colOff>165100</xdr:colOff>
      <xdr:row>99</xdr:row>
      <xdr:rowOff>60678</xdr:rowOff>
    </xdr:to>
    <xdr:sp macro="" textlink="">
      <xdr:nvSpPr>
        <xdr:cNvPr id="485" name="楕円 484"/>
        <xdr:cNvSpPr/>
      </xdr:nvSpPr>
      <xdr:spPr>
        <a:xfrm>
          <a:off x="6921500" y="169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51805</xdr:rowOff>
    </xdr:from>
    <xdr:ext cx="469744" cy="259045"/>
    <xdr:sp macro="" textlink="">
      <xdr:nvSpPr>
        <xdr:cNvPr id="486" name="テキスト ボックス 485"/>
        <xdr:cNvSpPr txBox="1"/>
      </xdr:nvSpPr>
      <xdr:spPr>
        <a:xfrm>
          <a:off x="6737428" y="170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33325</xdr:rowOff>
    </xdr:from>
    <xdr:to>
      <xdr:col>85</xdr:col>
      <xdr:colOff>127000</xdr:colOff>
      <xdr:row>39</xdr:row>
      <xdr:rowOff>44450</xdr:rowOff>
    </xdr:to>
    <xdr:cxnSp macro="">
      <xdr:nvCxnSpPr>
        <xdr:cNvPr id="515" name="直線コネクタ 514"/>
        <xdr:cNvCxnSpPr/>
      </xdr:nvCxnSpPr>
      <xdr:spPr>
        <a:xfrm flipV="1">
          <a:off x="15481300" y="6719875"/>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153975</xdr:rowOff>
    </xdr:from>
    <xdr:to>
      <xdr:col>85</xdr:col>
      <xdr:colOff>177800</xdr:colOff>
      <xdr:row>39</xdr:row>
      <xdr:rowOff>84125</xdr:rowOff>
    </xdr:to>
    <xdr:sp macro="" textlink="">
      <xdr:nvSpPr>
        <xdr:cNvPr id="534" name="楕円 533"/>
        <xdr:cNvSpPr/>
      </xdr:nvSpPr>
      <xdr:spPr>
        <a:xfrm>
          <a:off x="162687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113352</xdr:rowOff>
    </xdr:from>
    <xdr:ext cx="469744" cy="259045"/>
    <xdr:sp macro="" textlink="">
      <xdr:nvSpPr>
        <xdr:cNvPr id="535" name="災害復旧事業費該当値テキスト"/>
        <xdr:cNvSpPr txBox="1"/>
      </xdr:nvSpPr>
      <xdr:spPr>
        <a:xfrm>
          <a:off x="16370300" y="64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92659</xdr:rowOff>
    </xdr:from>
    <xdr:to>
      <xdr:col>85</xdr:col>
      <xdr:colOff>127000</xdr:colOff>
      <xdr:row>77</xdr:row>
      <xdr:rowOff>105905</xdr:rowOff>
    </xdr:to>
    <xdr:cxnSp macro="">
      <xdr:nvCxnSpPr>
        <xdr:cNvPr id="621" name="直線コネクタ 620"/>
        <xdr:cNvCxnSpPr/>
      </xdr:nvCxnSpPr>
      <xdr:spPr>
        <a:xfrm flipV="1">
          <a:off x="15481300" y="13294309"/>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105905</xdr:rowOff>
    </xdr:from>
    <xdr:to>
      <xdr:col>81</xdr:col>
      <xdr:colOff>50800</xdr:colOff>
      <xdr:row>77</xdr:row>
      <xdr:rowOff>132665</xdr:rowOff>
    </xdr:to>
    <xdr:cxnSp macro="">
      <xdr:nvCxnSpPr>
        <xdr:cNvPr id="624" name="直線コネクタ 623"/>
        <xdr:cNvCxnSpPr/>
      </xdr:nvCxnSpPr>
      <xdr:spPr>
        <a:xfrm flipV="1">
          <a:off x="14592300" y="13307555"/>
          <a:ext cx="8890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132665</xdr:rowOff>
    </xdr:from>
    <xdr:to>
      <xdr:col>76</xdr:col>
      <xdr:colOff>114300</xdr:colOff>
      <xdr:row>77</xdr:row>
      <xdr:rowOff>150267</xdr:rowOff>
    </xdr:to>
    <xdr:cxnSp macro="">
      <xdr:nvCxnSpPr>
        <xdr:cNvPr id="627" name="直線コネクタ 626"/>
        <xdr:cNvCxnSpPr/>
      </xdr:nvCxnSpPr>
      <xdr:spPr>
        <a:xfrm flipV="1">
          <a:off x="13703300" y="1333431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150267</xdr:rowOff>
    </xdr:from>
    <xdr:to>
      <xdr:col>71</xdr:col>
      <xdr:colOff>177800</xdr:colOff>
      <xdr:row>77</xdr:row>
      <xdr:rowOff>151524</xdr:rowOff>
    </xdr:to>
    <xdr:cxnSp macro="">
      <xdr:nvCxnSpPr>
        <xdr:cNvPr id="630" name="直線コネクタ 629"/>
        <xdr:cNvCxnSpPr/>
      </xdr:nvCxnSpPr>
      <xdr:spPr>
        <a:xfrm flipV="1">
          <a:off x="12814300" y="1335191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41859</xdr:rowOff>
    </xdr:from>
    <xdr:to>
      <xdr:col>85</xdr:col>
      <xdr:colOff>177800</xdr:colOff>
      <xdr:row>77</xdr:row>
      <xdr:rowOff>143459</xdr:rowOff>
    </xdr:to>
    <xdr:sp macro="" textlink="">
      <xdr:nvSpPr>
        <xdr:cNvPr id="640" name="楕円 639"/>
        <xdr:cNvSpPr/>
      </xdr:nvSpPr>
      <xdr:spPr>
        <a:xfrm>
          <a:off x="16268700" y="1324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128236</xdr:rowOff>
    </xdr:from>
    <xdr:ext cx="534377" cy="259045"/>
    <xdr:sp macro="" textlink="">
      <xdr:nvSpPr>
        <xdr:cNvPr id="641" name="公債費該当値テキスト"/>
        <xdr:cNvSpPr txBox="1"/>
      </xdr:nvSpPr>
      <xdr:spPr>
        <a:xfrm>
          <a:off x="16370300" y="1315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55105</xdr:rowOff>
    </xdr:from>
    <xdr:to>
      <xdr:col>81</xdr:col>
      <xdr:colOff>101600</xdr:colOff>
      <xdr:row>77</xdr:row>
      <xdr:rowOff>156705</xdr:rowOff>
    </xdr:to>
    <xdr:sp macro="" textlink="">
      <xdr:nvSpPr>
        <xdr:cNvPr id="642" name="楕円 641"/>
        <xdr:cNvSpPr/>
      </xdr:nvSpPr>
      <xdr:spPr>
        <a:xfrm>
          <a:off x="15430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147832</xdr:rowOff>
    </xdr:from>
    <xdr:ext cx="534377" cy="259045"/>
    <xdr:sp macro="" textlink="">
      <xdr:nvSpPr>
        <xdr:cNvPr id="643" name="テキスト ボックス 642"/>
        <xdr:cNvSpPr txBox="1"/>
      </xdr:nvSpPr>
      <xdr:spPr>
        <a:xfrm>
          <a:off x="15214111" y="133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81865</xdr:rowOff>
    </xdr:from>
    <xdr:to>
      <xdr:col>76</xdr:col>
      <xdr:colOff>165100</xdr:colOff>
      <xdr:row>78</xdr:row>
      <xdr:rowOff>12015</xdr:rowOff>
    </xdr:to>
    <xdr:sp macro="" textlink="">
      <xdr:nvSpPr>
        <xdr:cNvPr id="644" name="楕円 643"/>
        <xdr:cNvSpPr/>
      </xdr:nvSpPr>
      <xdr:spPr>
        <a:xfrm>
          <a:off x="14541500" y="132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3142</xdr:rowOff>
    </xdr:from>
    <xdr:ext cx="534377" cy="259045"/>
    <xdr:sp macro="" textlink="">
      <xdr:nvSpPr>
        <xdr:cNvPr id="645" name="テキスト ボックス 644"/>
        <xdr:cNvSpPr txBox="1"/>
      </xdr:nvSpPr>
      <xdr:spPr>
        <a:xfrm>
          <a:off x="14325111" y="133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99467</xdr:rowOff>
    </xdr:from>
    <xdr:to>
      <xdr:col>72</xdr:col>
      <xdr:colOff>38100</xdr:colOff>
      <xdr:row>78</xdr:row>
      <xdr:rowOff>29617</xdr:rowOff>
    </xdr:to>
    <xdr:sp macro="" textlink="">
      <xdr:nvSpPr>
        <xdr:cNvPr id="646" name="楕円 645"/>
        <xdr:cNvSpPr/>
      </xdr:nvSpPr>
      <xdr:spPr>
        <a:xfrm>
          <a:off x="13652500" y="133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20744</xdr:rowOff>
    </xdr:from>
    <xdr:ext cx="534377" cy="259045"/>
    <xdr:sp macro="" textlink="">
      <xdr:nvSpPr>
        <xdr:cNvPr id="647" name="テキスト ボックス 646"/>
        <xdr:cNvSpPr txBox="1"/>
      </xdr:nvSpPr>
      <xdr:spPr>
        <a:xfrm>
          <a:off x="13436111" y="133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100724</xdr:rowOff>
    </xdr:from>
    <xdr:to>
      <xdr:col>67</xdr:col>
      <xdr:colOff>101600</xdr:colOff>
      <xdr:row>78</xdr:row>
      <xdr:rowOff>30874</xdr:rowOff>
    </xdr:to>
    <xdr:sp macro="" textlink="">
      <xdr:nvSpPr>
        <xdr:cNvPr id="648" name="楕円 647"/>
        <xdr:cNvSpPr/>
      </xdr:nvSpPr>
      <xdr:spPr>
        <a:xfrm>
          <a:off x="12763500" y="133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22001</xdr:rowOff>
    </xdr:from>
    <xdr:ext cx="534377" cy="259045"/>
    <xdr:sp macro="" textlink="">
      <xdr:nvSpPr>
        <xdr:cNvPr id="649" name="テキスト ボックス 648"/>
        <xdr:cNvSpPr txBox="1"/>
      </xdr:nvSpPr>
      <xdr:spPr>
        <a:xfrm>
          <a:off x="12547111" y="133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121335</xdr:rowOff>
    </xdr:from>
    <xdr:to>
      <xdr:col>85</xdr:col>
      <xdr:colOff>127000</xdr:colOff>
      <xdr:row>98</xdr:row>
      <xdr:rowOff>152451</xdr:rowOff>
    </xdr:to>
    <xdr:cxnSp macro="">
      <xdr:nvCxnSpPr>
        <xdr:cNvPr id="678" name="直線コネクタ 677"/>
        <xdr:cNvCxnSpPr/>
      </xdr:nvCxnSpPr>
      <xdr:spPr>
        <a:xfrm flipV="1">
          <a:off x="15481300" y="16923435"/>
          <a:ext cx="8382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125400</xdr:rowOff>
    </xdr:from>
    <xdr:to>
      <xdr:col>81</xdr:col>
      <xdr:colOff>50800</xdr:colOff>
      <xdr:row>98</xdr:row>
      <xdr:rowOff>152451</xdr:rowOff>
    </xdr:to>
    <xdr:cxnSp macro="">
      <xdr:nvCxnSpPr>
        <xdr:cNvPr id="681" name="直線コネクタ 680"/>
        <xdr:cNvCxnSpPr/>
      </xdr:nvCxnSpPr>
      <xdr:spPr>
        <a:xfrm>
          <a:off x="14592300" y="16927500"/>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125400</xdr:rowOff>
    </xdr:from>
    <xdr:to>
      <xdr:col>76</xdr:col>
      <xdr:colOff>114300</xdr:colOff>
      <xdr:row>98</xdr:row>
      <xdr:rowOff>127597</xdr:rowOff>
    </xdr:to>
    <xdr:cxnSp macro="">
      <xdr:nvCxnSpPr>
        <xdr:cNvPr id="684" name="直線コネクタ 683"/>
        <xdr:cNvCxnSpPr/>
      </xdr:nvCxnSpPr>
      <xdr:spPr>
        <a:xfrm flipV="1">
          <a:off x="13703300" y="16927500"/>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127597</xdr:rowOff>
    </xdr:from>
    <xdr:to>
      <xdr:col>71</xdr:col>
      <xdr:colOff>177800</xdr:colOff>
      <xdr:row>98</xdr:row>
      <xdr:rowOff>127812</xdr:rowOff>
    </xdr:to>
    <xdr:cxnSp macro="">
      <xdr:nvCxnSpPr>
        <xdr:cNvPr id="687" name="直線コネクタ 686"/>
        <xdr:cNvCxnSpPr/>
      </xdr:nvCxnSpPr>
      <xdr:spPr>
        <a:xfrm flipV="1">
          <a:off x="12814300" y="16929697"/>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70535</xdr:rowOff>
    </xdr:from>
    <xdr:to>
      <xdr:col>85</xdr:col>
      <xdr:colOff>177800</xdr:colOff>
      <xdr:row>99</xdr:row>
      <xdr:rowOff>685</xdr:rowOff>
    </xdr:to>
    <xdr:sp macro="" textlink="">
      <xdr:nvSpPr>
        <xdr:cNvPr id="697" name="楕円 696"/>
        <xdr:cNvSpPr/>
      </xdr:nvSpPr>
      <xdr:spPr>
        <a:xfrm>
          <a:off x="16268700" y="168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157407</xdr:rowOff>
    </xdr:from>
    <xdr:ext cx="469744" cy="259045"/>
    <xdr:sp macro="" textlink="">
      <xdr:nvSpPr>
        <xdr:cNvPr id="698" name="積立金該当値テキスト"/>
        <xdr:cNvSpPr txBox="1"/>
      </xdr:nvSpPr>
      <xdr:spPr>
        <a:xfrm>
          <a:off x="16370300" y="167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101651</xdr:rowOff>
    </xdr:from>
    <xdr:to>
      <xdr:col>81</xdr:col>
      <xdr:colOff>101600</xdr:colOff>
      <xdr:row>99</xdr:row>
      <xdr:rowOff>31801</xdr:rowOff>
    </xdr:to>
    <xdr:sp macro="" textlink="">
      <xdr:nvSpPr>
        <xdr:cNvPr id="699" name="楕円 698"/>
        <xdr:cNvSpPr/>
      </xdr:nvSpPr>
      <xdr:spPr>
        <a:xfrm>
          <a:off x="15430500" y="169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22928</xdr:rowOff>
    </xdr:from>
    <xdr:ext cx="469744" cy="259045"/>
    <xdr:sp macro="" textlink="">
      <xdr:nvSpPr>
        <xdr:cNvPr id="700" name="テキスト ボックス 699"/>
        <xdr:cNvSpPr txBox="1"/>
      </xdr:nvSpPr>
      <xdr:spPr>
        <a:xfrm>
          <a:off x="15246428" y="169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74600</xdr:rowOff>
    </xdr:from>
    <xdr:to>
      <xdr:col>76</xdr:col>
      <xdr:colOff>165100</xdr:colOff>
      <xdr:row>99</xdr:row>
      <xdr:rowOff>4750</xdr:rowOff>
    </xdr:to>
    <xdr:sp macro="" textlink="">
      <xdr:nvSpPr>
        <xdr:cNvPr id="701" name="楕円 700"/>
        <xdr:cNvSpPr/>
      </xdr:nvSpPr>
      <xdr:spPr>
        <a:xfrm>
          <a:off x="14541500" y="168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167327</xdr:rowOff>
    </xdr:from>
    <xdr:ext cx="469744" cy="259045"/>
    <xdr:sp macro="" textlink="">
      <xdr:nvSpPr>
        <xdr:cNvPr id="702" name="テキスト ボックス 701"/>
        <xdr:cNvSpPr txBox="1"/>
      </xdr:nvSpPr>
      <xdr:spPr>
        <a:xfrm>
          <a:off x="14357428" y="169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76797</xdr:rowOff>
    </xdr:from>
    <xdr:to>
      <xdr:col>72</xdr:col>
      <xdr:colOff>38100</xdr:colOff>
      <xdr:row>99</xdr:row>
      <xdr:rowOff>6947</xdr:rowOff>
    </xdr:to>
    <xdr:sp macro="" textlink="">
      <xdr:nvSpPr>
        <xdr:cNvPr id="703" name="楕円 702"/>
        <xdr:cNvSpPr/>
      </xdr:nvSpPr>
      <xdr:spPr>
        <a:xfrm>
          <a:off x="13652500" y="168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169524</xdr:rowOff>
    </xdr:from>
    <xdr:ext cx="469744" cy="259045"/>
    <xdr:sp macro="" textlink="">
      <xdr:nvSpPr>
        <xdr:cNvPr id="704" name="テキスト ボックス 703"/>
        <xdr:cNvSpPr txBox="1"/>
      </xdr:nvSpPr>
      <xdr:spPr>
        <a:xfrm>
          <a:off x="13468428" y="1697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77012</xdr:rowOff>
    </xdr:from>
    <xdr:to>
      <xdr:col>67</xdr:col>
      <xdr:colOff>101600</xdr:colOff>
      <xdr:row>99</xdr:row>
      <xdr:rowOff>7162</xdr:rowOff>
    </xdr:to>
    <xdr:sp macro="" textlink="">
      <xdr:nvSpPr>
        <xdr:cNvPr id="705" name="楕円 704"/>
        <xdr:cNvSpPr/>
      </xdr:nvSpPr>
      <xdr:spPr>
        <a:xfrm>
          <a:off x="12763500" y="168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169739</xdr:rowOff>
    </xdr:from>
    <xdr:ext cx="469744" cy="259045"/>
    <xdr:sp macro="" textlink="">
      <xdr:nvSpPr>
        <xdr:cNvPr id="706" name="テキスト ボックス 705"/>
        <xdr:cNvSpPr txBox="1"/>
      </xdr:nvSpPr>
      <xdr:spPr>
        <a:xfrm>
          <a:off x="12579428" y="169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148387</xdr:rowOff>
    </xdr:from>
    <xdr:to>
      <xdr:col>116</xdr:col>
      <xdr:colOff>63500</xdr:colOff>
      <xdr:row>38</xdr:row>
      <xdr:rowOff>10255</xdr:rowOff>
    </xdr:to>
    <xdr:cxnSp macro="">
      <xdr:nvCxnSpPr>
        <xdr:cNvPr id="731" name="直線コネクタ 730"/>
        <xdr:cNvCxnSpPr/>
      </xdr:nvCxnSpPr>
      <xdr:spPr>
        <a:xfrm>
          <a:off x="21323300" y="6492037"/>
          <a:ext cx="838200" cy="3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148387</xdr:rowOff>
    </xdr:from>
    <xdr:to>
      <xdr:col>111</xdr:col>
      <xdr:colOff>177800</xdr:colOff>
      <xdr:row>37</xdr:row>
      <xdr:rowOff>152673</xdr:rowOff>
    </xdr:to>
    <xdr:cxnSp macro="">
      <xdr:nvCxnSpPr>
        <xdr:cNvPr id="734" name="直線コネクタ 733"/>
        <xdr:cNvCxnSpPr/>
      </xdr:nvCxnSpPr>
      <xdr:spPr>
        <a:xfrm flipV="1">
          <a:off x="20434300" y="6492037"/>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152673</xdr:rowOff>
    </xdr:from>
    <xdr:to>
      <xdr:col>107</xdr:col>
      <xdr:colOff>50800</xdr:colOff>
      <xdr:row>37</xdr:row>
      <xdr:rowOff>166846</xdr:rowOff>
    </xdr:to>
    <xdr:cxnSp macro="">
      <xdr:nvCxnSpPr>
        <xdr:cNvPr id="737" name="直線コネクタ 736"/>
        <xdr:cNvCxnSpPr/>
      </xdr:nvCxnSpPr>
      <xdr:spPr>
        <a:xfrm flipV="1">
          <a:off x="19545300" y="64963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166846</xdr:rowOff>
    </xdr:from>
    <xdr:to>
      <xdr:col>102</xdr:col>
      <xdr:colOff>114300</xdr:colOff>
      <xdr:row>38</xdr:row>
      <xdr:rowOff>7341</xdr:rowOff>
    </xdr:to>
    <xdr:cxnSp macro="">
      <xdr:nvCxnSpPr>
        <xdr:cNvPr id="740" name="直線コネクタ 739"/>
        <xdr:cNvCxnSpPr/>
      </xdr:nvCxnSpPr>
      <xdr:spPr>
        <a:xfrm flipV="1">
          <a:off x="18656300" y="6510496"/>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130905</xdr:rowOff>
    </xdr:from>
    <xdr:to>
      <xdr:col>116</xdr:col>
      <xdr:colOff>114300</xdr:colOff>
      <xdr:row>38</xdr:row>
      <xdr:rowOff>61055</xdr:rowOff>
    </xdr:to>
    <xdr:sp macro="" textlink="">
      <xdr:nvSpPr>
        <xdr:cNvPr id="750" name="楕円 749"/>
        <xdr:cNvSpPr/>
      </xdr:nvSpPr>
      <xdr:spPr>
        <a:xfrm>
          <a:off x="22110700" y="64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45832</xdr:rowOff>
    </xdr:from>
    <xdr:ext cx="378565" cy="259045"/>
    <xdr:sp macro="" textlink="">
      <xdr:nvSpPr>
        <xdr:cNvPr id="751" name="投資及び出資金該当値テキスト"/>
        <xdr:cNvSpPr txBox="1"/>
      </xdr:nvSpPr>
      <xdr:spPr>
        <a:xfrm>
          <a:off x="22212300" y="6389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97587</xdr:rowOff>
    </xdr:from>
    <xdr:to>
      <xdr:col>112</xdr:col>
      <xdr:colOff>38100</xdr:colOff>
      <xdr:row>38</xdr:row>
      <xdr:rowOff>27736</xdr:rowOff>
    </xdr:to>
    <xdr:sp macro="" textlink="">
      <xdr:nvSpPr>
        <xdr:cNvPr id="752" name="楕円 751"/>
        <xdr:cNvSpPr/>
      </xdr:nvSpPr>
      <xdr:spPr>
        <a:xfrm>
          <a:off x="21272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18864</xdr:rowOff>
    </xdr:from>
    <xdr:ext cx="378565" cy="259045"/>
    <xdr:sp macro="" textlink="">
      <xdr:nvSpPr>
        <xdr:cNvPr id="753" name="テキスト ボックス 752"/>
        <xdr:cNvSpPr txBox="1"/>
      </xdr:nvSpPr>
      <xdr:spPr>
        <a:xfrm>
          <a:off x="21134017" y="653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101873</xdr:rowOff>
    </xdr:from>
    <xdr:to>
      <xdr:col>107</xdr:col>
      <xdr:colOff>101600</xdr:colOff>
      <xdr:row>38</xdr:row>
      <xdr:rowOff>32023</xdr:rowOff>
    </xdr:to>
    <xdr:sp macro="" textlink="">
      <xdr:nvSpPr>
        <xdr:cNvPr id="754" name="楕円 753"/>
        <xdr:cNvSpPr/>
      </xdr:nvSpPr>
      <xdr:spPr>
        <a:xfrm>
          <a:off x="20383500" y="64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23150</xdr:rowOff>
    </xdr:from>
    <xdr:ext cx="378565" cy="259045"/>
    <xdr:sp macro="" textlink="">
      <xdr:nvSpPr>
        <xdr:cNvPr id="755" name="テキスト ボックス 754"/>
        <xdr:cNvSpPr txBox="1"/>
      </xdr:nvSpPr>
      <xdr:spPr>
        <a:xfrm>
          <a:off x="20245017" y="653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116046</xdr:rowOff>
    </xdr:from>
    <xdr:to>
      <xdr:col>102</xdr:col>
      <xdr:colOff>165100</xdr:colOff>
      <xdr:row>38</xdr:row>
      <xdr:rowOff>46196</xdr:rowOff>
    </xdr:to>
    <xdr:sp macro="" textlink="">
      <xdr:nvSpPr>
        <xdr:cNvPr id="756" name="楕円 755"/>
        <xdr:cNvSpPr/>
      </xdr:nvSpPr>
      <xdr:spPr>
        <a:xfrm>
          <a:off x="19494500" y="64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37323</xdr:rowOff>
    </xdr:from>
    <xdr:ext cx="378565" cy="259045"/>
    <xdr:sp macro="" textlink="">
      <xdr:nvSpPr>
        <xdr:cNvPr id="757" name="テキスト ボックス 756"/>
        <xdr:cNvSpPr txBox="1"/>
      </xdr:nvSpPr>
      <xdr:spPr>
        <a:xfrm>
          <a:off x="19356017" y="6552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127991</xdr:rowOff>
    </xdr:from>
    <xdr:to>
      <xdr:col>98</xdr:col>
      <xdr:colOff>38100</xdr:colOff>
      <xdr:row>38</xdr:row>
      <xdr:rowOff>58141</xdr:rowOff>
    </xdr:to>
    <xdr:sp macro="" textlink="">
      <xdr:nvSpPr>
        <xdr:cNvPr id="758" name="楕円 757"/>
        <xdr:cNvSpPr/>
      </xdr:nvSpPr>
      <xdr:spPr>
        <a:xfrm>
          <a:off x="18605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49268</xdr:rowOff>
    </xdr:from>
    <xdr:ext cx="378565" cy="259045"/>
    <xdr:sp macro="" textlink="">
      <xdr:nvSpPr>
        <xdr:cNvPr id="759" name="テキスト ボックス 758"/>
        <xdr:cNvSpPr txBox="1"/>
      </xdr:nvSpPr>
      <xdr:spPr>
        <a:xfrm>
          <a:off x="18467017" y="6564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133071</xdr:rowOff>
    </xdr:from>
    <xdr:to>
      <xdr:col>116</xdr:col>
      <xdr:colOff>63500</xdr:colOff>
      <xdr:row>58</xdr:row>
      <xdr:rowOff>133117</xdr:rowOff>
    </xdr:to>
    <xdr:cxnSp macro="">
      <xdr:nvCxnSpPr>
        <xdr:cNvPr id="786" name="直線コネクタ 785"/>
        <xdr:cNvCxnSpPr/>
      </xdr:nvCxnSpPr>
      <xdr:spPr>
        <a:xfrm flipV="1">
          <a:off x="21323300" y="1007717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133117</xdr:rowOff>
    </xdr:from>
    <xdr:to>
      <xdr:col>111</xdr:col>
      <xdr:colOff>177800</xdr:colOff>
      <xdr:row>58</xdr:row>
      <xdr:rowOff>133162</xdr:rowOff>
    </xdr:to>
    <xdr:cxnSp macro="">
      <xdr:nvCxnSpPr>
        <xdr:cNvPr id="789" name="直線コネクタ 788"/>
        <xdr:cNvCxnSpPr/>
      </xdr:nvCxnSpPr>
      <xdr:spPr>
        <a:xfrm flipV="1">
          <a:off x="20434300" y="1007721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133162</xdr:rowOff>
    </xdr:from>
    <xdr:to>
      <xdr:col>107</xdr:col>
      <xdr:colOff>50800</xdr:colOff>
      <xdr:row>58</xdr:row>
      <xdr:rowOff>133207</xdr:rowOff>
    </xdr:to>
    <xdr:cxnSp macro="">
      <xdr:nvCxnSpPr>
        <xdr:cNvPr id="792" name="直線コネクタ 791"/>
        <xdr:cNvCxnSpPr/>
      </xdr:nvCxnSpPr>
      <xdr:spPr>
        <a:xfrm flipV="1">
          <a:off x="19545300" y="1007726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133207</xdr:rowOff>
    </xdr:from>
    <xdr:to>
      <xdr:col>102</xdr:col>
      <xdr:colOff>114300</xdr:colOff>
      <xdr:row>58</xdr:row>
      <xdr:rowOff>133253</xdr:rowOff>
    </xdr:to>
    <xdr:cxnSp macro="">
      <xdr:nvCxnSpPr>
        <xdr:cNvPr id="795" name="直線コネクタ 794"/>
        <xdr:cNvCxnSpPr/>
      </xdr:nvCxnSpPr>
      <xdr:spPr>
        <a:xfrm flipV="1">
          <a:off x="18656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82271</xdr:rowOff>
    </xdr:from>
    <xdr:to>
      <xdr:col>116</xdr:col>
      <xdr:colOff>114300</xdr:colOff>
      <xdr:row>59</xdr:row>
      <xdr:rowOff>12421</xdr:rowOff>
    </xdr:to>
    <xdr:sp macro="" textlink="">
      <xdr:nvSpPr>
        <xdr:cNvPr id="805" name="楕円 804"/>
        <xdr:cNvSpPr/>
      </xdr:nvSpPr>
      <xdr:spPr>
        <a:xfrm>
          <a:off x="221107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82317</xdr:rowOff>
    </xdr:from>
    <xdr:to>
      <xdr:col>112</xdr:col>
      <xdr:colOff>38100</xdr:colOff>
      <xdr:row>59</xdr:row>
      <xdr:rowOff>12467</xdr:rowOff>
    </xdr:to>
    <xdr:sp macro="" textlink="">
      <xdr:nvSpPr>
        <xdr:cNvPr id="807" name="楕円 806"/>
        <xdr:cNvSpPr/>
      </xdr:nvSpPr>
      <xdr:spPr>
        <a:xfrm>
          <a:off x="21272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3594</xdr:rowOff>
    </xdr:from>
    <xdr:ext cx="378565" cy="259045"/>
    <xdr:sp macro="" textlink="">
      <xdr:nvSpPr>
        <xdr:cNvPr id="808" name="テキスト ボックス 807"/>
        <xdr:cNvSpPr txBox="1"/>
      </xdr:nvSpPr>
      <xdr:spPr>
        <a:xfrm>
          <a:off x="21134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82362</xdr:rowOff>
    </xdr:from>
    <xdr:to>
      <xdr:col>107</xdr:col>
      <xdr:colOff>101600</xdr:colOff>
      <xdr:row>59</xdr:row>
      <xdr:rowOff>12512</xdr:rowOff>
    </xdr:to>
    <xdr:sp macro="" textlink="">
      <xdr:nvSpPr>
        <xdr:cNvPr id="809" name="楕円 808"/>
        <xdr:cNvSpPr/>
      </xdr:nvSpPr>
      <xdr:spPr>
        <a:xfrm>
          <a:off x="20383500" y="100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3639</xdr:rowOff>
    </xdr:from>
    <xdr:ext cx="378565" cy="259045"/>
    <xdr:sp macro="" textlink="">
      <xdr:nvSpPr>
        <xdr:cNvPr id="810" name="テキスト ボックス 809"/>
        <xdr:cNvSpPr txBox="1"/>
      </xdr:nvSpPr>
      <xdr:spPr>
        <a:xfrm>
          <a:off x="20245017" y="10119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82407</xdr:rowOff>
    </xdr:from>
    <xdr:to>
      <xdr:col>102</xdr:col>
      <xdr:colOff>165100</xdr:colOff>
      <xdr:row>59</xdr:row>
      <xdr:rowOff>12557</xdr:rowOff>
    </xdr:to>
    <xdr:sp macro="" textlink="">
      <xdr:nvSpPr>
        <xdr:cNvPr id="811" name="楕円 810"/>
        <xdr:cNvSpPr/>
      </xdr:nvSpPr>
      <xdr:spPr>
        <a:xfrm>
          <a:off x="19494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3684</xdr:rowOff>
    </xdr:from>
    <xdr:ext cx="378565" cy="259045"/>
    <xdr:sp macro="" textlink="">
      <xdr:nvSpPr>
        <xdr:cNvPr id="812" name="テキスト ボックス 811"/>
        <xdr:cNvSpPr txBox="1"/>
      </xdr:nvSpPr>
      <xdr:spPr>
        <a:xfrm>
          <a:off x="19356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82453</xdr:rowOff>
    </xdr:from>
    <xdr:to>
      <xdr:col>98</xdr:col>
      <xdr:colOff>38100</xdr:colOff>
      <xdr:row>59</xdr:row>
      <xdr:rowOff>12603</xdr:rowOff>
    </xdr:to>
    <xdr:sp macro="" textlink="">
      <xdr:nvSpPr>
        <xdr:cNvPr id="813" name="楕円 812"/>
        <xdr:cNvSpPr/>
      </xdr:nvSpPr>
      <xdr:spPr>
        <a:xfrm>
          <a:off x="18605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3730</xdr:rowOff>
    </xdr:from>
    <xdr:ext cx="378565" cy="259045"/>
    <xdr:sp macro="" textlink="">
      <xdr:nvSpPr>
        <xdr:cNvPr id="814" name="テキスト ボックス 813"/>
        <xdr:cNvSpPr txBox="1"/>
      </xdr:nvSpPr>
      <xdr:spPr>
        <a:xfrm>
          <a:off x="18467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78572</xdr:rowOff>
    </xdr:from>
    <xdr:to>
      <xdr:col>116</xdr:col>
      <xdr:colOff>63500</xdr:colOff>
      <xdr:row>77</xdr:row>
      <xdr:rowOff>137575</xdr:rowOff>
    </xdr:to>
    <xdr:cxnSp macro="">
      <xdr:nvCxnSpPr>
        <xdr:cNvPr id="842" name="直線コネクタ 841"/>
        <xdr:cNvCxnSpPr/>
      </xdr:nvCxnSpPr>
      <xdr:spPr>
        <a:xfrm flipV="1">
          <a:off x="21323300" y="13280222"/>
          <a:ext cx="838200" cy="5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137575</xdr:rowOff>
    </xdr:from>
    <xdr:to>
      <xdr:col>111</xdr:col>
      <xdr:colOff>177800</xdr:colOff>
      <xdr:row>77</xdr:row>
      <xdr:rowOff>167590</xdr:rowOff>
    </xdr:to>
    <xdr:cxnSp macro="">
      <xdr:nvCxnSpPr>
        <xdr:cNvPr id="845" name="直線コネクタ 844"/>
        <xdr:cNvCxnSpPr/>
      </xdr:nvCxnSpPr>
      <xdr:spPr>
        <a:xfrm flipV="1">
          <a:off x="20434300" y="13339225"/>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167590</xdr:rowOff>
    </xdr:from>
    <xdr:to>
      <xdr:col>107</xdr:col>
      <xdr:colOff>50800</xdr:colOff>
      <xdr:row>78</xdr:row>
      <xdr:rowOff>12872</xdr:rowOff>
    </xdr:to>
    <xdr:cxnSp macro="">
      <xdr:nvCxnSpPr>
        <xdr:cNvPr id="848" name="直線コネクタ 847"/>
        <xdr:cNvCxnSpPr/>
      </xdr:nvCxnSpPr>
      <xdr:spPr>
        <a:xfrm flipV="1">
          <a:off x="19545300" y="13369240"/>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12872</xdr:rowOff>
    </xdr:from>
    <xdr:to>
      <xdr:col>102</xdr:col>
      <xdr:colOff>114300</xdr:colOff>
      <xdr:row>78</xdr:row>
      <xdr:rowOff>42385</xdr:rowOff>
    </xdr:to>
    <xdr:cxnSp macro="">
      <xdr:nvCxnSpPr>
        <xdr:cNvPr id="851" name="直線コネクタ 850"/>
        <xdr:cNvCxnSpPr/>
      </xdr:nvCxnSpPr>
      <xdr:spPr>
        <a:xfrm flipV="1">
          <a:off x="18656300" y="13385972"/>
          <a:ext cx="8890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27772</xdr:rowOff>
    </xdr:from>
    <xdr:to>
      <xdr:col>116</xdr:col>
      <xdr:colOff>114300</xdr:colOff>
      <xdr:row>77</xdr:row>
      <xdr:rowOff>129372</xdr:rowOff>
    </xdr:to>
    <xdr:sp macro="" textlink="">
      <xdr:nvSpPr>
        <xdr:cNvPr id="861" name="楕円 860"/>
        <xdr:cNvSpPr/>
      </xdr:nvSpPr>
      <xdr:spPr>
        <a:xfrm>
          <a:off x="22110700" y="13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6199</xdr:rowOff>
    </xdr:from>
    <xdr:ext cx="534377" cy="259045"/>
    <xdr:sp macro="" textlink="">
      <xdr:nvSpPr>
        <xdr:cNvPr id="862" name="繰出金該当値テキスト"/>
        <xdr:cNvSpPr txBox="1"/>
      </xdr:nvSpPr>
      <xdr:spPr>
        <a:xfrm>
          <a:off x="22212300" y="132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86775</xdr:rowOff>
    </xdr:from>
    <xdr:to>
      <xdr:col>112</xdr:col>
      <xdr:colOff>38100</xdr:colOff>
      <xdr:row>78</xdr:row>
      <xdr:rowOff>16925</xdr:rowOff>
    </xdr:to>
    <xdr:sp macro="" textlink="">
      <xdr:nvSpPr>
        <xdr:cNvPr id="863" name="楕円 862"/>
        <xdr:cNvSpPr/>
      </xdr:nvSpPr>
      <xdr:spPr>
        <a:xfrm>
          <a:off x="21272500" y="132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8052</xdr:rowOff>
    </xdr:from>
    <xdr:ext cx="534377" cy="259045"/>
    <xdr:sp macro="" textlink="">
      <xdr:nvSpPr>
        <xdr:cNvPr id="864" name="テキスト ボックス 863"/>
        <xdr:cNvSpPr txBox="1"/>
      </xdr:nvSpPr>
      <xdr:spPr>
        <a:xfrm>
          <a:off x="21056111" y="133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116790</xdr:rowOff>
    </xdr:from>
    <xdr:to>
      <xdr:col>107</xdr:col>
      <xdr:colOff>101600</xdr:colOff>
      <xdr:row>78</xdr:row>
      <xdr:rowOff>46940</xdr:rowOff>
    </xdr:to>
    <xdr:sp macro="" textlink="">
      <xdr:nvSpPr>
        <xdr:cNvPr id="865" name="楕円 864"/>
        <xdr:cNvSpPr/>
      </xdr:nvSpPr>
      <xdr:spPr>
        <a:xfrm>
          <a:off x="20383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38067</xdr:rowOff>
    </xdr:from>
    <xdr:ext cx="534377" cy="259045"/>
    <xdr:sp macro="" textlink="">
      <xdr:nvSpPr>
        <xdr:cNvPr id="866" name="テキスト ボックス 865"/>
        <xdr:cNvSpPr txBox="1"/>
      </xdr:nvSpPr>
      <xdr:spPr>
        <a:xfrm>
          <a:off x="20167111" y="13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133522</xdr:rowOff>
    </xdr:from>
    <xdr:to>
      <xdr:col>102</xdr:col>
      <xdr:colOff>165100</xdr:colOff>
      <xdr:row>78</xdr:row>
      <xdr:rowOff>63672</xdr:rowOff>
    </xdr:to>
    <xdr:sp macro="" textlink="">
      <xdr:nvSpPr>
        <xdr:cNvPr id="867" name="楕円 866"/>
        <xdr:cNvSpPr/>
      </xdr:nvSpPr>
      <xdr:spPr>
        <a:xfrm>
          <a:off x="194945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54799</xdr:rowOff>
    </xdr:from>
    <xdr:ext cx="534377" cy="259045"/>
    <xdr:sp macro="" textlink="">
      <xdr:nvSpPr>
        <xdr:cNvPr id="868" name="テキスト ボックス 867"/>
        <xdr:cNvSpPr txBox="1"/>
      </xdr:nvSpPr>
      <xdr:spPr>
        <a:xfrm>
          <a:off x="19278111" y="134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163035</xdr:rowOff>
    </xdr:from>
    <xdr:to>
      <xdr:col>98</xdr:col>
      <xdr:colOff>38100</xdr:colOff>
      <xdr:row>78</xdr:row>
      <xdr:rowOff>93185</xdr:rowOff>
    </xdr:to>
    <xdr:sp macro="" textlink="">
      <xdr:nvSpPr>
        <xdr:cNvPr id="869" name="楕円 868"/>
        <xdr:cNvSpPr/>
      </xdr:nvSpPr>
      <xdr:spPr>
        <a:xfrm>
          <a:off x="18605500" y="13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84312</xdr:rowOff>
    </xdr:from>
    <xdr:ext cx="534377" cy="259045"/>
    <xdr:sp macro="" textlink="">
      <xdr:nvSpPr>
        <xdr:cNvPr id="870" name="テキスト ボックス 869"/>
        <xdr:cNvSpPr txBox="1"/>
      </xdr:nvSpPr>
      <xdr:spPr>
        <a:xfrm>
          <a:off x="18389111" y="134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326,197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円となっている。性質別に分析すると類似団体平均よりも特に高いのは、人件費である。これは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、過去における人口急増時の職員採用数が類似団体平均と比較して多いことが主な要因である。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一方、類似団体平均よりも低いのは、扶助費、維持補修費等である。扶助費は、類似団体平均より児童福祉費が低い。維持補修費は、町域がコンパクトなことから道路橋りょう費や施設維持費が少ないことが要因と考えられる。また、消防・清掃・衛生業務を一部事務組合で運営しているため、維持補修費が少ない代わりに、補助費等が類似団体に比べて高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20,723
20,115
19.01
7,196,018
6,759,788
268,180
4,349,519
5,322,347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76019</xdr:rowOff>
    </xdr:from>
    <xdr:to>
      <xdr:col>24</xdr:col>
      <xdr:colOff>63500</xdr:colOff>
      <xdr:row>32</xdr:row>
      <xdr:rowOff>167785</xdr:rowOff>
    </xdr:to>
    <xdr:cxnSp macro="">
      <xdr:nvCxnSpPr>
        <xdr:cNvPr id="63" name="直線コネクタ 62"/>
        <xdr:cNvCxnSpPr/>
      </xdr:nvCxnSpPr>
      <xdr:spPr>
        <a:xfrm flipV="1">
          <a:off x="3797300" y="5562419"/>
          <a:ext cx="8382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82550</xdr:rowOff>
    </xdr:from>
    <xdr:to>
      <xdr:col>19</xdr:col>
      <xdr:colOff>177800</xdr:colOff>
      <xdr:row>32</xdr:row>
      <xdr:rowOff>167785</xdr:rowOff>
    </xdr:to>
    <xdr:cxnSp macro="">
      <xdr:nvCxnSpPr>
        <xdr:cNvPr id="66" name="直線コネクタ 65"/>
        <xdr:cNvCxnSpPr/>
      </xdr:nvCxnSpPr>
      <xdr:spPr>
        <a:xfrm>
          <a:off x="2908300" y="5568950"/>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82550</xdr:rowOff>
    </xdr:from>
    <xdr:to>
      <xdr:col>15</xdr:col>
      <xdr:colOff>50800</xdr:colOff>
      <xdr:row>32</xdr:row>
      <xdr:rowOff>105410</xdr:rowOff>
    </xdr:to>
    <xdr:cxnSp macro="">
      <xdr:nvCxnSpPr>
        <xdr:cNvPr id="69" name="直線コネクタ 68"/>
        <xdr:cNvCxnSpPr/>
      </xdr:nvCxnSpPr>
      <xdr:spPr>
        <a:xfrm flipV="1">
          <a:off x="2019300" y="55689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162234</xdr:rowOff>
    </xdr:from>
    <xdr:to>
      <xdr:col>10</xdr:col>
      <xdr:colOff>114300</xdr:colOff>
      <xdr:row>32</xdr:row>
      <xdr:rowOff>105410</xdr:rowOff>
    </xdr:to>
    <xdr:cxnSp macro="">
      <xdr:nvCxnSpPr>
        <xdr:cNvPr id="72" name="直線コネクタ 71"/>
        <xdr:cNvCxnSpPr/>
      </xdr:nvCxnSpPr>
      <xdr:spPr>
        <a:xfrm>
          <a:off x="1130300" y="5477184"/>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25219</xdr:rowOff>
    </xdr:from>
    <xdr:to>
      <xdr:col>24</xdr:col>
      <xdr:colOff>114300</xdr:colOff>
      <xdr:row>32</xdr:row>
      <xdr:rowOff>126819</xdr:rowOff>
    </xdr:to>
    <xdr:sp macro="" textlink="">
      <xdr:nvSpPr>
        <xdr:cNvPr id="82" name="楕円 81"/>
        <xdr:cNvSpPr/>
      </xdr:nvSpPr>
      <xdr:spPr>
        <a:xfrm>
          <a:off x="4584700" y="55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48096</xdr:rowOff>
    </xdr:from>
    <xdr:ext cx="469744" cy="259045"/>
    <xdr:sp macro="" textlink="">
      <xdr:nvSpPr>
        <xdr:cNvPr id="83" name="議会費該当値テキスト"/>
        <xdr:cNvSpPr txBox="1"/>
      </xdr:nvSpPr>
      <xdr:spPr>
        <a:xfrm>
          <a:off x="4686300" y="536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116985</xdr:rowOff>
    </xdr:from>
    <xdr:to>
      <xdr:col>20</xdr:col>
      <xdr:colOff>38100</xdr:colOff>
      <xdr:row>33</xdr:row>
      <xdr:rowOff>47135</xdr:rowOff>
    </xdr:to>
    <xdr:sp macro="" textlink="">
      <xdr:nvSpPr>
        <xdr:cNvPr id="84" name="楕円 83"/>
        <xdr:cNvSpPr/>
      </xdr:nvSpPr>
      <xdr:spPr>
        <a:xfrm>
          <a:off x="3746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63662</xdr:rowOff>
    </xdr:from>
    <xdr:ext cx="469744" cy="259045"/>
    <xdr:sp macro="" textlink="">
      <xdr:nvSpPr>
        <xdr:cNvPr id="85" name="テキスト ボックス 84"/>
        <xdr:cNvSpPr txBox="1"/>
      </xdr:nvSpPr>
      <xdr:spPr>
        <a:xfrm>
          <a:off x="3562428" y="53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31750</xdr:rowOff>
    </xdr:from>
    <xdr:to>
      <xdr:col>15</xdr:col>
      <xdr:colOff>101600</xdr:colOff>
      <xdr:row>32</xdr:row>
      <xdr:rowOff>133350</xdr:rowOff>
    </xdr:to>
    <xdr:sp macro="" textlink="">
      <xdr:nvSpPr>
        <xdr:cNvPr id="86" name="楕円 85"/>
        <xdr:cNvSpPr/>
      </xdr:nvSpPr>
      <xdr:spPr>
        <a:xfrm>
          <a:off x="2857500" y="55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149877</xdr:rowOff>
    </xdr:from>
    <xdr:ext cx="469744" cy="259045"/>
    <xdr:sp macro="" textlink="">
      <xdr:nvSpPr>
        <xdr:cNvPr id="87" name="テキスト ボックス 86"/>
        <xdr:cNvSpPr txBox="1"/>
      </xdr:nvSpPr>
      <xdr:spPr>
        <a:xfrm>
          <a:off x="2673428" y="52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54610</xdr:rowOff>
    </xdr:from>
    <xdr:to>
      <xdr:col>10</xdr:col>
      <xdr:colOff>165100</xdr:colOff>
      <xdr:row>32</xdr:row>
      <xdr:rowOff>156210</xdr:rowOff>
    </xdr:to>
    <xdr:sp macro="" textlink="">
      <xdr:nvSpPr>
        <xdr:cNvPr id="88" name="楕円 87"/>
        <xdr:cNvSpPr/>
      </xdr:nvSpPr>
      <xdr:spPr>
        <a:xfrm>
          <a:off x="19685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1287</xdr:rowOff>
    </xdr:from>
    <xdr:ext cx="469744" cy="259045"/>
    <xdr:sp macro="" textlink="">
      <xdr:nvSpPr>
        <xdr:cNvPr id="89" name="テキスト ボックス 88"/>
        <xdr:cNvSpPr txBox="1"/>
      </xdr:nvSpPr>
      <xdr:spPr>
        <a:xfrm>
          <a:off x="1784428" y="53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111434</xdr:rowOff>
    </xdr:from>
    <xdr:to>
      <xdr:col>6</xdr:col>
      <xdr:colOff>38100</xdr:colOff>
      <xdr:row>32</xdr:row>
      <xdr:rowOff>41584</xdr:rowOff>
    </xdr:to>
    <xdr:sp macro="" textlink="">
      <xdr:nvSpPr>
        <xdr:cNvPr id="90" name="楕円 89"/>
        <xdr:cNvSpPr/>
      </xdr:nvSpPr>
      <xdr:spPr>
        <a:xfrm>
          <a:off x="1079500" y="5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58111</xdr:rowOff>
    </xdr:from>
    <xdr:ext cx="469744" cy="259045"/>
    <xdr:sp macro="" textlink="">
      <xdr:nvSpPr>
        <xdr:cNvPr id="91" name="テキスト ボックス 90"/>
        <xdr:cNvSpPr txBox="1"/>
      </xdr:nvSpPr>
      <xdr:spPr>
        <a:xfrm>
          <a:off x="895428" y="5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138089</xdr:rowOff>
    </xdr:from>
    <xdr:to>
      <xdr:col>24</xdr:col>
      <xdr:colOff>63500</xdr:colOff>
      <xdr:row>58</xdr:row>
      <xdr:rowOff>99271</xdr:rowOff>
    </xdr:to>
    <xdr:cxnSp macro="">
      <xdr:nvCxnSpPr>
        <xdr:cNvPr id="123" name="直線コネクタ 122"/>
        <xdr:cNvCxnSpPr/>
      </xdr:nvCxnSpPr>
      <xdr:spPr>
        <a:xfrm flipV="1">
          <a:off x="3797300" y="9910739"/>
          <a:ext cx="838200" cy="1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62880</xdr:rowOff>
    </xdr:from>
    <xdr:to>
      <xdr:col>19</xdr:col>
      <xdr:colOff>177800</xdr:colOff>
      <xdr:row>58</xdr:row>
      <xdr:rowOff>99271</xdr:rowOff>
    </xdr:to>
    <xdr:cxnSp macro="">
      <xdr:nvCxnSpPr>
        <xdr:cNvPr id="126" name="直線コネクタ 125"/>
        <xdr:cNvCxnSpPr/>
      </xdr:nvCxnSpPr>
      <xdr:spPr>
        <a:xfrm>
          <a:off x="2908300" y="10006980"/>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54911</xdr:rowOff>
    </xdr:from>
    <xdr:to>
      <xdr:col>15</xdr:col>
      <xdr:colOff>50800</xdr:colOff>
      <xdr:row>58</xdr:row>
      <xdr:rowOff>62880</xdr:rowOff>
    </xdr:to>
    <xdr:cxnSp macro="">
      <xdr:nvCxnSpPr>
        <xdr:cNvPr id="129" name="直線コネクタ 128"/>
        <xdr:cNvCxnSpPr/>
      </xdr:nvCxnSpPr>
      <xdr:spPr>
        <a:xfrm>
          <a:off x="2019300" y="9999011"/>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28339</xdr:rowOff>
    </xdr:from>
    <xdr:to>
      <xdr:col>10</xdr:col>
      <xdr:colOff>114300</xdr:colOff>
      <xdr:row>58</xdr:row>
      <xdr:rowOff>54911</xdr:rowOff>
    </xdr:to>
    <xdr:cxnSp macro="">
      <xdr:nvCxnSpPr>
        <xdr:cNvPr id="132" name="直線コネクタ 131"/>
        <xdr:cNvCxnSpPr/>
      </xdr:nvCxnSpPr>
      <xdr:spPr>
        <a:xfrm>
          <a:off x="1130300" y="9972439"/>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87289</xdr:rowOff>
    </xdr:from>
    <xdr:to>
      <xdr:col>24</xdr:col>
      <xdr:colOff>114300</xdr:colOff>
      <xdr:row>58</xdr:row>
      <xdr:rowOff>17439</xdr:rowOff>
    </xdr:to>
    <xdr:sp macro="" textlink="">
      <xdr:nvSpPr>
        <xdr:cNvPr id="142" name="楕円 141"/>
        <xdr:cNvSpPr/>
      </xdr:nvSpPr>
      <xdr:spPr>
        <a:xfrm>
          <a:off x="4584700" y="98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110166</xdr:rowOff>
    </xdr:from>
    <xdr:ext cx="534377" cy="259045"/>
    <xdr:sp macro="" textlink="">
      <xdr:nvSpPr>
        <xdr:cNvPr id="143" name="総務費該当値テキスト"/>
        <xdr:cNvSpPr txBox="1"/>
      </xdr:nvSpPr>
      <xdr:spPr>
        <a:xfrm>
          <a:off x="4686300" y="971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48471</xdr:rowOff>
    </xdr:from>
    <xdr:to>
      <xdr:col>20</xdr:col>
      <xdr:colOff>38100</xdr:colOff>
      <xdr:row>58</xdr:row>
      <xdr:rowOff>150071</xdr:rowOff>
    </xdr:to>
    <xdr:sp macro="" textlink="">
      <xdr:nvSpPr>
        <xdr:cNvPr id="144" name="楕円 143"/>
        <xdr:cNvSpPr/>
      </xdr:nvSpPr>
      <xdr:spPr>
        <a:xfrm>
          <a:off x="3746500" y="99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141198</xdr:rowOff>
    </xdr:from>
    <xdr:ext cx="534377" cy="259045"/>
    <xdr:sp macro="" textlink="">
      <xdr:nvSpPr>
        <xdr:cNvPr id="145" name="テキスト ボックス 144"/>
        <xdr:cNvSpPr txBox="1"/>
      </xdr:nvSpPr>
      <xdr:spPr>
        <a:xfrm>
          <a:off x="3530111" y="1008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12080</xdr:rowOff>
    </xdr:from>
    <xdr:to>
      <xdr:col>15</xdr:col>
      <xdr:colOff>101600</xdr:colOff>
      <xdr:row>58</xdr:row>
      <xdr:rowOff>113680</xdr:rowOff>
    </xdr:to>
    <xdr:sp macro="" textlink="">
      <xdr:nvSpPr>
        <xdr:cNvPr id="146" name="楕円 145"/>
        <xdr:cNvSpPr/>
      </xdr:nvSpPr>
      <xdr:spPr>
        <a:xfrm>
          <a:off x="2857500" y="99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104807</xdr:rowOff>
    </xdr:from>
    <xdr:ext cx="534377" cy="259045"/>
    <xdr:sp macro="" textlink="">
      <xdr:nvSpPr>
        <xdr:cNvPr id="147" name="テキスト ボックス 146"/>
        <xdr:cNvSpPr txBox="1"/>
      </xdr:nvSpPr>
      <xdr:spPr>
        <a:xfrm>
          <a:off x="2641111" y="100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4111</xdr:rowOff>
    </xdr:from>
    <xdr:to>
      <xdr:col>10</xdr:col>
      <xdr:colOff>165100</xdr:colOff>
      <xdr:row>58</xdr:row>
      <xdr:rowOff>105711</xdr:rowOff>
    </xdr:to>
    <xdr:sp macro="" textlink="">
      <xdr:nvSpPr>
        <xdr:cNvPr id="148" name="楕円 147"/>
        <xdr:cNvSpPr/>
      </xdr:nvSpPr>
      <xdr:spPr>
        <a:xfrm>
          <a:off x="1968500" y="994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96838</xdr:rowOff>
    </xdr:from>
    <xdr:ext cx="534377" cy="259045"/>
    <xdr:sp macro="" textlink="">
      <xdr:nvSpPr>
        <xdr:cNvPr id="149" name="テキスト ボックス 148"/>
        <xdr:cNvSpPr txBox="1"/>
      </xdr:nvSpPr>
      <xdr:spPr>
        <a:xfrm>
          <a:off x="1752111" y="1004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148989</xdr:rowOff>
    </xdr:from>
    <xdr:to>
      <xdr:col>6</xdr:col>
      <xdr:colOff>38100</xdr:colOff>
      <xdr:row>58</xdr:row>
      <xdr:rowOff>79139</xdr:rowOff>
    </xdr:to>
    <xdr:sp macro="" textlink="">
      <xdr:nvSpPr>
        <xdr:cNvPr id="150" name="楕円 149"/>
        <xdr:cNvSpPr/>
      </xdr:nvSpPr>
      <xdr:spPr>
        <a:xfrm>
          <a:off x="1079500" y="99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70266</xdr:rowOff>
    </xdr:from>
    <xdr:ext cx="534377" cy="259045"/>
    <xdr:sp macro="" textlink="">
      <xdr:nvSpPr>
        <xdr:cNvPr id="151" name="テキスト ボックス 150"/>
        <xdr:cNvSpPr txBox="1"/>
      </xdr:nvSpPr>
      <xdr:spPr>
        <a:xfrm>
          <a:off x="863111" y="100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114288</xdr:rowOff>
    </xdr:from>
    <xdr:to>
      <xdr:col>24</xdr:col>
      <xdr:colOff>63500</xdr:colOff>
      <xdr:row>78</xdr:row>
      <xdr:rowOff>120714</xdr:rowOff>
    </xdr:to>
    <xdr:cxnSp macro="">
      <xdr:nvCxnSpPr>
        <xdr:cNvPr id="181" name="直線コネクタ 180"/>
        <xdr:cNvCxnSpPr/>
      </xdr:nvCxnSpPr>
      <xdr:spPr>
        <a:xfrm flipV="1">
          <a:off x="3797300" y="13487388"/>
          <a:ext cx="8382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120714</xdr:rowOff>
    </xdr:from>
    <xdr:to>
      <xdr:col>19</xdr:col>
      <xdr:colOff>177800</xdr:colOff>
      <xdr:row>79</xdr:row>
      <xdr:rowOff>4471</xdr:rowOff>
    </xdr:to>
    <xdr:cxnSp macro="">
      <xdr:nvCxnSpPr>
        <xdr:cNvPr id="184" name="直線コネクタ 183"/>
        <xdr:cNvCxnSpPr/>
      </xdr:nvCxnSpPr>
      <xdr:spPr>
        <a:xfrm flipV="1">
          <a:off x="2908300" y="13493814"/>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4471</xdr:rowOff>
    </xdr:from>
    <xdr:to>
      <xdr:col>15</xdr:col>
      <xdr:colOff>50800</xdr:colOff>
      <xdr:row>79</xdr:row>
      <xdr:rowOff>56845</xdr:rowOff>
    </xdr:to>
    <xdr:cxnSp macro="">
      <xdr:nvCxnSpPr>
        <xdr:cNvPr id="187" name="直線コネクタ 186"/>
        <xdr:cNvCxnSpPr/>
      </xdr:nvCxnSpPr>
      <xdr:spPr>
        <a:xfrm flipV="1">
          <a:off x="2019300" y="13549021"/>
          <a:ext cx="889000" cy="5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56845</xdr:rowOff>
    </xdr:from>
    <xdr:to>
      <xdr:col>10</xdr:col>
      <xdr:colOff>114300</xdr:colOff>
      <xdr:row>79</xdr:row>
      <xdr:rowOff>80798</xdr:rowOff>
    </xdr:to>
    <xdr:cxnSp macro="">
      <xdr:nvCxnSpPr>
        <xdr:cNvPr id="190" name="直線コネクタ 189"/>
        <xdr:cNvCxnSpPr/>
      </xdr:nvCxnSpPr>
      <xdr:spPr>
        <a:xfrm flipV="1">
          <a:off x="1130300" y="13601395"/>
          <a:ext cx="889000" cy="2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63488</xdr:rowOff>
    </xdr:from>
    <xdr:to>
      <xdr:col>24</xdr:col>
      <xdr:colOff>114300</xdr:colOff>
      <xdr:row>78</xdr:row>
      <xdr:rowOff>165088</xdr:rowOff>
    </xdr:to>
    <xdr:sp macro="" textlink="">
      <xdr:nvSpPr>
        <xdr:cNvPr id="200" name="楕円 199"/>
        <xdr:cNvSpPr/>
      </xdr:nvSpPr>
      <xdr:spPr>
        <a:xfrm>
          <a:off x="4584700" y="134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149865</xdr:rowOff>
    </xdr:from>
    <xdr:ext cx="534377" cy="259045"/>
    <xdr:sp macro="" textlink="">
      <xdr:nvSpPr>
        <xdr:cNvPr id="201" name="民生費該当値テキスト"/>
        <xdr:cNvSpPr txBox="1"/>
      </xdr:nvSpPr>
      <xdr:spPr>
        <a:xfrm>
          <a:off x="4686300" y="133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69914</xdr:rowOff>
    </xdr:from>
    <xdr:to>
      <xdr:col>20</xdr:col>
      <xdr:colOff>38100</xdr:colOff>
      <xdr:row>79</xdr:row>
      <xdr:rowOff>64</xdr:rowOff>
    </xdr:to>
    <xdr:sp macro="" textlink="">
      <xdr:nvSpPr>
        <xdr:cNvPr id="202" name="楕円 201"/>
        <xdr:cNvSpPr/>
      </xdr:nvSpPr>
      <xdr:spPr>
        <a:xfrm>
          <a:off x="3746500" y="1344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162641</xdr:rowOff>
    </xdr:from>
    <xdr:ext cx="534377" cy="259045"/>
    <xdr:sp macro="" textlink="">
      <xdr:nvSpPr>
        <xdr:cNvPr id="203" name="テキスト ボックス 202"/>
        <xdr:cNvSpPr txBox="1"/>
      </xdr:nvSpPr>
      <xdr:spPr>
        <a:xfrm>
          <a:off x="3530111" y="1353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125121</xdr:rowOff>
    </xdr:from>
    <xdr:to>
      <xdr:col>15</xdr:col>
      <xdr:colOff>101600</xdr:colOff>
      <xdr:row>79</xdr:row>
      <xdr:rowOff>55271</xdr:rowOff>
    </xdr:to>
    <xdr:sp macro="" textlink="">
      <xdr:nvSpPr>
        <xdr:cNvPr id="204" name="楕円 203"/>
        <xdr:cNvSpPr/>
      </xdr:nvSpPr>
      <xdr:spPr>
        <a:xfrm>
          <a:off x="2857500" y="134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46398</xdr:rowOff>
    </xdr:from>
    <xdr:ext cx="534377" cy="259045"/>
    <xdr:sp macro="" textlink="">
      <xdr:nvSpPr>
        <xdr:cNvPr id="205" name="テキスト ボックス 204"/>
        <xdr:cNvSpPr txBox="1"/>
      </xdr:nvSpPr>
      <xdr:spPr>
        <a:xfrm>
          <a:off x="2641111" y="1359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6045</xdr:rowOff>
    </xdr:from>
    <xdr:to>
      <xdr:col>10</xdr:col>
      <xdr:colOff>165100</xdr:colOff>
      <xdr:row>79</xdr:row>
      <xdr:rowOff>107645</xdr:rowOff>
    </xdr:to>
    <xdr:sp macro="" textlink="">
      <xdr:nvSpPr>
        <xdr:cNvPr id="206" name="楕円 205"/>
        <xdr:cNvSpPr/>
      </xdr:nvSpPr>
      <xdr:spPr>
        <a:xfrm>
          <a:off x="1968500" y="135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98772</xdr:rowOff>
    </xdr:from>
    <xdr:ext cx="534377" cy="259045"/>
    <xdr:sp macro="" textlink="">
      <xdr:nvSpPr>
        <xdr:cNvPr id="207" name="テキスト ボックス 206"/>
        <xdr:cNvSpPr txBox="1"/>
      </xdr:nvSpPr>
      <xdr:spPr>
        <a:xfrm>
          <a:off x="1752111" y="1364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29998</xdr:rowOff>
    </xdr:from>
    <xdr:to>
      <xdr:col>6</xdr:col>
      <xdr:colOff>38100</xdr:colOff>
      <xdr:row>79</xdr:row>
      <xdr:rowOff>131598</xdr:rowOff>
    </xdr:to>
    <xdr:sp macro="" textlink="">
      <xdr:nvSpPr>
        <xdr:cNvPr id="208" name="楕円 207"/>
        <xdr:cNvSpPr/>
      </xdr:nvSpPr>
      <xdr:spPr>
        <a:xfrm>
          <a:off x="1079500" y="135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122725</xdr:rowOff>
    </xdr:from>
    <xdr:ext cx="534377" cy="259045"/>
    <xdr:sp macro="" textlink="">
      <xdr:nvSpPr>
        <xdr:cNvPr id="209" name="テキスト ボックス 208"/>
        <xdr:cNvSpPr txBox="1"/>
      </xdr:nvSpPr>
      <xdr:spPr>
        <a:xfrm>
          <a:off x="863111" y="136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38218</xdr:rowOff>
    </xdr:from>
    <xdr:to>
      <xdr:col>24</xdr:col>
      <xdr:colOff>63500</xdr:colOff>
      <xdr:row>99</xdr:row>
      <xdr:rowOff>48946</xdr:rowOff>
    </xdr:to>
    <xdr:cxnSp macro="">
      <xdr:nvCxnSpPr>
        <xdr:cNvPr id="241" name="直線コネクタ 240"/>
        <xdr:cNvCxnSpPr/>
      </xdr:nvCxnSpPr>
      <xdr:spPr>
        <a:xfrm flipV="1">
          <a:off x="3797300" y="17011768"/>
          <a:ext cx="8382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36553</xdr:rowOff>
    </xdr:from>
    <xdr:to>
      <xdr:col>19</xdr:col>
      <xdr:colOff>177800</xdr:colOff>
      <xdr:row>99</xdr:row>
      <xdr:rowOff>48946</xdr:rowOff>
    </xdr:to>
    <xdr:cxnSp macro="">
      <xdr:nvCxnSpPr>
        <xdr:cNvPr id="244" name="直線コネクタ 243"/>
        <xdr:cNvCxnSpPr/>
      </xdr:nvCxnSpPr>
      <xdr:spPr>
        <a:xfrm>
          <a:off x="2908300" y="17010103"/>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36553</xdr:rowOff>
    </xdr:from>
    <xdr:to>
      <xdr:col>15</xdr:col>
      <xdr:colOff>50800</xdr:colOff>
      <xdr:row>99</xdr:row>
      <xdr:rowOff>38560</xdr:rowOff>
    </xdr:to>
    <xdr:cxnSp macro="">
      <xdr:nvCxnSpPr>
        <xdr:cNvPr id="247" name="直線コネクタ 246"/>
        <xdr:cNvCxnSpPr/>
      </xdr:nvCxnSpPr>
      <xdr:spPr>
        <a:xfrm flipV="1">
          <a:off x="2019300" y="17010103"/>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38560</xdr:rowOff>
    </xdr:from>
    <xdr:to>
      <xdr:col>10</xdr:col>
      <xdr:colOff>114300</xdr:colOff>
      <xdr:row>99</xdr:row>
      <xdr:rowOff>58384</xdr:rowOff>
    </xdr:to>
    <xdr:cxnSp macro="">
      <xdr:nvCxnSpPr>
        <xdr:cNvPr id="250" name="直線コネクタ 249"/>
        <xdr:cNvCxnSpPr/>
      </xdr:nvCxnSpPr>
      <xdr:spPr>
        <a:xfrm flipV="1">
          <a:off x="1130300" y="17012110"/>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158868</xdr:rowOff>
    </xdr:from>
    <xdr:to>
      <xdr:col>24</xdr:col>
      <xdr:colOff>114300</xdr:colOff>
      <xdr:row>99</xdr:row>
      <xdr:rowOff>89018</xdr:rowOff>
    </xdr:to>
    <xdr:sp macro="" textlink="">
      <xdr:nvSpPr>
        <xdr:cNvPr id="260" name="楕円 259"/>
        <xdr:cNvSpPr/>
      </xdr:nvSpPr>
      <xdr:spPr>
        <a:xfrm>
          <a:off x="4584700" y="1696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73795</xdr:rowOff>
    </xdr:from>
    <xdr:ext cx="534377" cy="259045"/>
    <xdr:sp macro="" textlink="">
      <xdr:nvSpPr>
        <xdr:cNvPr id="261" name="衛生費該当値テキスト"/>
        <xdr:cNvSpPr txBox="1"/>
      </xdr:nvSpPr>
      <xdr:spPr>
        <a:xfrm>
          <a:off x="4686300" y="168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169596</xdr:rowOff>
    </xdr:from>
    <xdr:to>
      <xdr:col>20</xdr:col>
      <xdr:colOff>38100</xdr:colOff>
      <xdr:row>99</xdr:row>
      <xdr:rowOff>99746</xdr:rowOff>
    </xdr:to>
    <xdr:sp macro="" textlink="">
      <xdr:nvSpPr>
        <xdr:cNvPr id="262" name="楕円 261"/>
        <xdr:cNvSpPr/>
      </xdr:nvSpPr>
      <xdr:spPr>
        <a:xfrm>
          <a:off x="3746500" y="1697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90873</xdr:rowOff>
    </xdr:from>
    <xdr:ext cx="534377" cy="259045"/>
    <xdr:sp macro="" textlink="">
      <xdr:nvSpPr>
        <xdr:cNvPr id="263" name="テキスト ボックス 262"/>
        <xdr:cNvSpPr txBox="1"/>
      </xdr:nvSpPr>
      <xdr:spPr>
        <a:xfrm>
          <a:off x="3530111" y="1706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157203</xdr:rowOff>
    </xdr:from>
    <xdr:to>
      <xdr:col>15</xdr:col>
      <xdr:colOff>101600</xdr:colOff>
      <xdr:row>99</xdr:row>
      <xdr:rowOff>87353</xdr:rowOff>
    </xdr:to>
    <xdr:sp macro="" textlink="">
      <xdr:nvSpPr>
        <xdr:cNvPr id="264" name="楕円 263"/>
        <xdr:cNvSpPr/>
      </xdr:nvSpPr>
      <xdr:spPr>
        <a:xfrm>
          <a:off x="2857500" y="169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78480</xdr:rowOff>
    </xdr:from>
    <xdr:ext cx="534377" cy="259045"/>
    <xdr:sp macro="" textlink="">
      <xdr:nvSpPr>
        <xdr:cNvPr id="265" name="テキスト ボックス 264"/>
        <xdr:cNvSpPr txBox="1"/>
      </xdr:nvSpPr>
      <xdr:spPr>
        <a:xfrm>
          <a:off x="2641111" y="170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159210</xdr:rowOff>
    </xdr:from>
    <xdr:to>
      <xdr:col>10</xdr:col>
      <xdr:colOff>165100</xdr:colOff>
      <xdr:row>99</xdr:row>
      <xdr:rowOff>89360</xdr:rowOff>
    </xdr:to>
    <xdr:sp macro="" textlink="">
      <xdr:nvSpPr>
        <xdr:cNvPr id="266" name="楕円 265"/>
        <xdr:cNvSpPr/>
      </xdr:nvSpPr>
      <xdr:spPr>
        <a:xfrm>
          <a:off x="1968500" y="169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80487</xdr:rowOff>
    </xdr:from>
    <xdr:ext cx="534377" cy="259045"/>
    <xdr:sp macro="" textlink="">
      <xdr:nvSpPr>
        <xdr:cNvPr id="267" name="テキスト ボックス 266"/>
        <xdr:cNvSpPr txBox="1"/>
      </xdr:nvSpPr>
      <xdr:spPr>
        <a:xfrm>
          <a:off x="1752111" y="170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7584</xdr:rowOff>
    </xdr:from>
    <xdr:to>
      <xdr:col>6</xdr:col>
      <xdr:colOff>38100</xdr:colOff>
      <xdr:row>99</xdr:row>
      <xdr:rowOff>109184</xdr:rowOff>
    </xdr:to>
    <xdr:sp macro="" textlink="">
      <xdr:nvSpPr>
        <xdr:cNvPr id="268" name="楕円 267"/>
        <xdr:cNvSpPr/>
      </xdr:nvSpPr>
      <xdr:spPr>
        <a:xfrm>
          <a:off x="1079500" y="169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100311</xdr:rowOff>
    </xdr:from>
    <xdr:ext cx="534377" cy="259045"/>
    <xdr:sp macro="" textlink="">
      <xdr:nvSpPr>
        <xdr:cNvPr id="269" name="テキスト ボックス 268"/>
        <xdr:cNvSpPr txBox="1"/>
      </xdr:nvSpPr>
      <xdr:spPr>
        <a:xfrm>
          <a:off x="863111" y="170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352</xdr:rowOff>
    </xdr:from>
    <xdr:to>
      <xdr:col>55</xdr:col>
      <xdr:colOff>0</xdr:colOff>
      <xdr:row>59</xdr:row>
      <xdr:rowOff>6312</xdr:rowOff>
    </xdr:to>
    <xdr:cxnSp macro="">
      <xdr:nvCxnSpPr>
        <xdr:cNvPr id="359" name="直線コネクタ 358"/>
        <xdr:cNvCxnSpPr/>
      </xdr:nvCxnSpPr>
      <xdr:spPr>
        <a:xfrm>
          <a:off x="9639300" y="10115902"/>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151783</xdr:rowOff>
    </xdr:from>
    <xdr:to>
      <xdr:col>50</xdr:col>
      <xdr:colOff>114300</xdr:colOff>
      <xdr:row>59</xdr:row>
      <xdr:rowOff>352</xdr:rowOff>
    </xdr:to>
    <xdr:cxnSp macro="">
      <xdr:nvCxnSpPr>
        <xdr:cNvPr id="362" name="直線コネクタ 361"/>
        <xdr:cNvCxnSpPr/>
      </xdr:nvCxnSpPr>
      <xdr:spPr>
        <a:xfrm>
          <a:off x="8750300" y="1009588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147293</xdr:rowOff>
    </xdr:from>
    <xdr:to>
      <xdr:col>45</xdr:col>
      <xdr:colOff>177800</xdr:colOff>
      <xdr:row>58</xdr:row>
      <xdr:rowOff>151783</xdr:rowOff>
    </xdr:to>
    <xdr:cxnSp macro="">
      <xdr:nvCxnSpPr>
        <xdr:cNvPr id="365" name="直線コネクタ 364"/>
        <xdr:cNvCxnSpPr/>
      </xdr:nvCxnSpPr>
      <xdr:spPr>
        <a:xfrm>
          <a:off x="7861300" y="10091393"/>
          <a:ext cx="8890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147293</xdr:rowOff>
    </xdr:from>
    <xdr:to>
      <xdr:col>41</xdr:col>
      <xdr:colOff>50800</xdr:colOff>
      <xdr:row>58</xdr:row>
      <xdr:rowOff>169435</xdr:rowOff>
    </xdr:to>
    <xdr:cxnSp macro="">
      <xdr:nvCxnSpPr>
        <xdr:cNvPr id="368" name="直線コネクタ 367"/>
        <xdr:cNvCxnSpPr/>
      </xdr:nvCxnSpPr>
      <xdr:spPr>
        <a:xfrm flipV="1">
          <a:off x="6972300" y="10091393"/>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126962</xdr:rowOff>
    </xdr:from>
    <xdr:to>
      <xdr:col>55</xdr:col>
      <xdr:colOff>50800</xdr:colOff>
      <xdr:row>59</xdr:row>
      <xdr:rowOff>57112</xdr:rowOff>
    </xdr:to>
    <xdr:sp macro="" textlink="">
      <xdr:nvSpPr>
        <xdr:cNvPr id="378" name="楕円 377"/>
        <xdr:cNvSpPr/>
      </xdr:nvSpPr>
      <xdr:spPr>
        <a:xfrm>
          <a:off x="10426700" y="1007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41889</xdr:rowOff>
    </xdr:from>
    <xdr:ext cx="469744" cy="259045"/>
    <xdr:sp macro="" textlink="">
      <xdr:nvSpPr>
        <xdr:cNvPr id="379" name="農林水産業費該当値テキスト"/>
        <xdr:cNvSpPr txBox="1"/>
      </xdr:nvSpPr>
      <xdr:spPr>
        <a:xfrm>
          <a:off x="10528300" y="998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121002</xdr:rowOff>
    </xdr:from>
    <xdr:to>
      <xdr:col>50</xdr:col>
      <xdr:colOff>165100</xdr:colOff>
      <xdr:row>59</xdr:row>
      <xdr:rowOff>51152</xdr:rowOff>
    </xdr:to>
    <xdr:sp macro="" textlink="">
      <xdr:nvSpPr>
        <xdr:cNvPr id="380" name="楕円 379"/>
        <xdr:cNvSpPr/>
      </xdr:nvSpPr>
      <xdr:spPr>
        <a:xfrm>
          <a:off x="9588500" y="100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42279</xdr:rowOff>
    </xdr:from>
    <xdr:ext cx="469744" cy="259045"/>
    <xdr:sp macro="" textlink="">
      <xdr:nvSpPr>
        <xdr:cNvPr id="381" name="テキスト ボックス 380"/>
        <xdr:cNvSpPr txBox="1"/>
      </xdr:nvSpPr>
      <xdr:spPr>
        <a:xfrm>
          <a:off x="9404428" y="1015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100983</xdr:rowOff>
    </xdr:from>
    <xdr:to>
      <xdr:col>46</xdr:col>
      <xdr:colOff>38100</xdr:colOff>
      <xdr:row>59</xdr:row>
      <xdr:rowOff>31133</xdr:rowOff>
    </xdr:to>
    <xdr:sp macro="" textlink="">
      <xdr:nvSpPr>
        <xdr:cNvPr id="382" name="楕円 381"/>
        <xdr:cNvSpPr/>
      </xdr:nvSpPr>
      <xdr:spPr>
        <a:xfrm>
          <a:off x="8699500" y="100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22260</xdr:rowOff>
    </xdr:from>
    <xdr:ext cx="469744" cy="259045"/>
    <xdr:sp macro="" textlink="">
      <xdr:nvSpPr>
        <xdr:cNvPr id="383" name="テキスト ボックス 382"/>
        <xdr:cNvSpPr txBox="1"/>
      </xdr:nvSpPr>
      <xdr:spPr>
        <a:xfrm>
          <a:off x="8515428" y="101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96493</xdr:rowOff>
    </xdr:from>
    <xdr:to>
      <xdr:col>41</xdr:col>
      <xdr:colOff>101600</xdr:colOff>
      <xdr:row>59</xdr:row>
      <xdr:rowOff>26643</xdr:rowOff>
    </xdr:to>
    <xdr:sp macro="" textlink="">
      <xdr:nvSpPr>
        <xdr:cNvPr id="384" name="楕円 383"/>
        <xdr:cNvSpPr/>
      </xdr:nvSpPr>
      <xdr:spPr>
        <a:xfrm>
          <a:off x="7810500" y="1004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17770</xdr:rowOff>
    </xdr:from>
    <xdr:ext cx="469744" cy="259045"/>
    <xdr:sp macro="" textlink="">
      <xdr:nvSpPr>
        <xdr:cNvPr id="385" name="テキスト ボックス 384"/>
        <xdr:cNvSpPr txBox="1"/>
      </xdr:nvSpPr>
      <xdr:spPr>
        <a:xfrm>
          <a:off x="7626428" y="1013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118635</xdr:rowOff>
    </xdr:from>
    <xdr:to>
      <xdr:col>36</xdr:col>
      <xdr:colOff>165100</xdr:colOff>
      <xdr:row>59</xdr:row>
      <xdr:rowOff>48785</xdr:rowOff>
    </xdr:to>
    <xdr:sp macro="" textlink="">
      <xdr:nvSpPr>
        <xdr:cNvPr id="386" name="楕円 385"/>
        <xdr:cNvSpPr/>
      </xdr:nvSpPr>
      <xdr:spPr>
        <a:xfrm>
          <a:off x="6921500" y="100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39912</xdr:rowOff>
    </xdr:from>
    <xdr:ext cx="469744" cy="259045"/>
    <xdr:sp macro="" textlink="">
      <xdr:nvSpPr>
        <xdr:cNvPr id="387" name="テキスト ボックス 386"/>
        <xdr:cNvSpPr txBox="1"/>
      </xdr:nvSpPr>
      <xdr:spPr>
        <a:xfrm>
          <a:off x="6737428" y="1015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166827</xdr:rowOff>
    </xdr:from>
    <xdr:to>
      <xdr:col>55</xdr:col>
      <xdr:colOff>0</xdr:colOff>
      <xdr:row>79</xdr:row>
      <xdr:rowOff>1648</xdr:rowOff>
    </xdr:to>
    <xdr:cxnSp macro="">
      <xdr:nvCxnSpPr>
        <xdr:cNvPr id="418" name="直線コネクタ 417"/>
        <xdr:cNvCxnSpPr/>
      </xdr:nvCxnSpPr>
      <xdr:spPr>
        <a:xfrm>
          <a:off x="9639300" y="13539927"/>
          <a:ext cx="8382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166827</xdr:rowOff>
    </xdr:from>
    <xdr:to>
      <xdr:col>50</xdr:col>
      <xdr:colOff>114300</xdr:colOff>
      <xdr:row>79</xdr:row>
      <xdr:rowOff>43960</xdr:rowOff>
    </xdr:to>
    <xdr:cxnSp macro="">
      <xdr:nvCxnSpPr>
        <xdr:cNvPr id="421" name="直線コネクタ 420"/>
        <xdr:cNvCxnSpPr/>
      </xdr:nvCxnSpPr>
      <xdr:spPr>
        <a:xfrm flipV="1">
          <a:off x="8750300" y="13539927"/>
          <a:ext cx="889000" cy="4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29504</xdr:rowOff>
    </xdr:from>
    <xdr:to>
      <xdr:col>45</xdr:col>
      <xdr:colOff>177800</xdr:colOff>
      <xdr:row>79</xdr:row>
      <xdr:rowOff>43960</xdr:rowOff>
    </xdr:to>
    <xdr:cxnSp macro="">
      <xdr:nvCxnSpPr>
        <xdr:cNvPr id="424" name="直線コネクタ 423"/>
        <xdr:cNvCxnSpPr/>
      </xdr:nvCxnSpPr>
      <xdr:spPr>
        <a:xfrm>
          <a:off x="7861300" y="13574054"/>
          <a:ext cx="889000" cy="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153459</xdr:rowOff>
    </xdr:from>
    <xdr:to>
      <xdr:col>41</xdr:col>
      <xdr:colOff>50800</xdr:colOff>
      <xdr:row>79</xdr:row>
      <xdr:rowOff>29504</xdr:rowOff>
    </xdr:to>
    <xdr:cxnSp macro="">
      <xdr:nvCxnSpPr>
        <xdr:cNvPr id="427" name="直線コネクタ 426"/>
        <xdr:cNvCxnSpPr/>
      </xdr:nvCxnSpPr>
      <xdr:spPr>
        <a:xfrm>
          <a:off x="6972300" y="13526559"/>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122298</xdr:rowOff>
    </xdr:from>
    <xdr:to>
      <xdr:col>55</xdr:col>
      <xdr:colOff>50800</xdr:colOff>
      <xdr:row>79</xdr:row>
      <xdr:rowOff>52448</xdr:rowOff>
    </xdr:to>
    <xdr:sp macro="" textlink="">
      <xdr:nvSpPr>
        <xdr:cNvPr id="437" name="楕円 436"/>
        <xdr:cNvSpPr/>
      </xdr:nvSpPr>
      <xdr:spPr>
        <a:xfrm>
          <a:off x="10426700" y="134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81675</xdr:rowOff>
    </xdr:from>
    <xdr:ext cx="469744" cy="259045"/>
    <xdr:sp macro="" textlink="">
      <xdr:nvSpPr>
        <xdr:cNvPr id="438" name="商工費該当値テキスト"/>
        <xdr:cNvSpPr txBox="1"/>
      </xdr:nvSpPr>
      <xdr:spPr>
        <a:xfrm>
          <a:off x="10528300" y="1328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116027</xdr:rowOff>
    </xdr:from>
    <xdr:to>
      <xdr:col>50</xdr:col>
      <xdr:colOff>165100</xdr:colOff>
      <xdr:row>79</xdr:row>
      <xdr:rowOff>46177</xdr:rowOff>
    </xdr:to>
    <xdr:sp macro="" textlink="">
      <xdr:nvSpPr>
        <xdr:cNvPr id="439" name="楕円 438"/>
        <xdr:cNvSpPr/>
      </xdr:nvSpPr>
      <xdr:spPr>
        <a:xfrm>
          <a:off x="9588500" y="134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62704</xdr:rowOff>
    </xdr:from>
    <xdr:ext cx="469744" cy="259045"/>
    <xdr:sp macro="" textlink="">
      <xdr:nvSpPr>
        <xdr:cNvPr id="440" name="テキスト ボックス 439"/>
        <xdr:cNvSpPr txBox="1"/>
      </xdr:nvSpPr>
      <xdr:spPr>
        <a:xfrm>
          <a:off x="9404428" y="132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164610</xdr:rowOff>
    </xdr:from>
    <xdr:to>
      <xdr:col>46</xdr:col>
      <xdr:colOff>38100</xdr:colOff>
      <xdr:row>79</xdr:row>
      <xdr:rowOff>94760</xdr:rowOff>
    </xdr:to>
    <xdr:sp macro="" textlink="">
      <xdr:nvSpPr>
        <xdr:cNvPr id="441" name="楕円 440"/>
        <xdr:cNvSpPr/>
      </xdr:nvSpPr>
      <xdr:spPr>
        <a:xfrm>
          <a:off x="8699500" y="135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85887</xdr:rowOff>
    </xdr:from>
    <xdr:ext cx="469744" cy="259045"/>
    <xdr:sp macro="" textlink="">
      <xdr:nvSpPr>
        <xdr:cNvPr id="442" name="テキスト ボックス 441"/>
        <xdr:cNvSpPr txBox="1"/>
      </xdr:nvSpPr>
      <xdr:spPr>
        <a:xfrm>
          <a:off x="8515428" y="1363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150154</xdr:rowOff>
    </xdr:from>
    <xdr:to>
      <xdr:col>41</xdr:col>
      <xdr:colOff>101600</xdr:colOff>
      <xdr:row>79</xdr:row>
      <xdr:rowOff>80304</xdr:rowOff>
    </xdr:to>
    <xdr:sp macro="" textlink="">
      <xdr:nvSpPr>
        <xdr:cNvPr id="443" name="楕円 442"/>
        <xdr:cNvSpPr/>
      </xdr:nvSpPr>
      <xdr:spPr>
        <a:xfrm>
          <a:off x="7810500" y="135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96831</xdr:rowOff>
    </xdr:from>
    <xdr:ext cx="469744" cy="259045"/>
    <xdr:sp macro="" textlink="">
      <xdr:nvSpPr>
        <xdr:cNvPr id="444" name="テキスト ボックス 443"/>
        <xdr:cNvSpPr txBox="1"/>
      </xdr:nvSpPr>
      <xdr:spPr>
        <a:xfrm>
          <a:off x="7626428" y="132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102659</xdr:rowOff>
    </xdr:from>
    <xdr:to>
      <xdr:col>36</xdr:col>
      <xdr:colOff>165100</xdr:colOff>
      <xdr:row>79</xdr:row>
      <xdr:rowOff>32809</xdr:rowOff>
    </xdr:to>
    <xdr:sp macro="" textlink="">
      <xdr:nvSpPr>
        <xdr:cNvPr id="445" name="楕円 444"/>
        <xdr:cNvSpPr/>
      </xdr:nvSpPr>
      <xdr:spPr>
        <a:xfrm>
          <a:off x="6921500" y="134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49336</xdr:rowOff>
    </xdr:from>
    <xdr:ext cx="534377" cy="259045"/>
    <xdr:sp macro="" textlink="">
      <xdr:nvSpPr>
        <xdr:cNvPr id="446" name="テキスト ボックス 445"/>
        <xdr:cNvSpPr txBox="1"/>
      </xdr:nvSpPr>
      <xdr:spPr>
        <a:xfrm>
          <a:off x="6705111" y="132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77932</xdr:rowOff>
    </xdr:from>
    <xdr:to>
      <xdr:col>55</xdr:col>
      <xdr:colOff>0</xdr:colOff>
      <xdr:row>98</xdr:row>
      <xdr:rowOff>81477</xdr:rowOff>
    </xdr:to>
    <xdr:cxnSp macro="">
      <xdr:nvCxnSpPr>
        <xdr:cNvPr id="473" name="直線コネクタ 472"/>
        <xdr:cNvCxnSpPr/>
      </xdr:nvCxnSpPr>
      <xdr:spPr>
        <a:xfrm flipV="1">
          <a:off x="9639300" y="16880032"/>
          <a:ext cx="838200" cy="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73941</xdr:rowOff>
    </xdr:from>
    <xdr:to>
      <xdr:col>50</xdr:col>
      <xdr:colOff>114300</xdr:colOff>
      <xdr:row>98</xdr:row>
      <xdr:rowOff>81477</xdr:rowOff>
    </xdr:to>
    <xdr:cxnSp macro="">
      <xdr:nvCxnSpPr>
        <xdr:cNvPr id="476" name="直線コネクタ 475"/>
        <xdr:cNvCxnSpPr/>
      </xdr:nvCxnSpPr>
      <xdr:spPr>
        <a:xfrm>
          <a:off x="8750300" y="16876041"/>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72117</xdr:rowOff>
    </xdr:from>
    <xdr:to>
      <xdr:col>45</xdr:col>
      <xdr:colOff>177800</xdr:colOff>
      <xdr:row>98</xdr:row>
      <xdr:rowOff>73941</xdr:rowOff>
    </xdr:to>
    <xdr:cxnSp macro="">
      <xdr:nvCxnSpPr>
        <xdr:cNvPr id="479" name="直線コネクタ 478"/>
        <xdr:cNvCxnSpPr/>
      </xdr:nvCxnSpPr>
      <xdr:spPr>
        <a:xfrm>
          <a:off x="7861300" y="16874217"/>
          <a:ext cx="889000" cy="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68946</xdr:rowOff>
    </xdr:from>
    <xdr:to>
      <xdr:col>41</xdr:col>
      <xdr:colOff>50800</xdr:colOff>
      <xdr:row>98</xdr:row>
      <xdr:rowOff>72117</xdr:rowOff>
    </xdr:to>
    <xdr:cxnSp macro="">
      <xdr:nvCxnSpPr>
        <xdr:cNvPr id="482" name="直線コネクタ 481"/>
        <xdr:cNvCxnSpPr/>
      </xdr:nvCxnSpPr>
      <xdr:spPr>
        <a:xfrm>
          <a:off x="6972300" y="16871046"/>
          <a:ext cx="8890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27132</xdr:rowOff>
    </xdr:from>
    <xdr:to>
      <xdr:col>55</xdr:col>
      <xdr:colOff>50800</xdr:colOff>
      <xdr:row>98</xdr:row>
      <xdr:rowOff>128732</xdr:rowOff>
    </xdr:to>
    <xdr:sp macro="" textlink="">
      <xdr:nvSpPr>
        <xdr:cNvPr id="492" name="楕円 491"/>
        <xdr:cNvSpPr/>
      </xdr:nvSpPr>
      <xdr:spPr>
        <a:xfrm>
          <a:off x="10426700" y="168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30677</xdr:rowOff>
    </xdr:from>
    <xdr:to>
      <xdr:col>50</xdr:col>
      <xdr:colOff>165100</xdr:colOff>
      <xdr:row>98</xdr:row>
      <xdr:rowOff>132277</xdr:rowOff>
    </xdr:to>
    <xdr:sp macro="" textlink="">
      <xdr:nvSpPr>
        <xdr:cNvPr id="494" name="楕円 493"/>
        <xdr:cNvSpPr/>
      </xdr:nvSpPr>
      <xdr:spPr>
        <a:xfrm>
          <a:off x="9588500" y="168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123404</xdr:rowOff>
    </xdr:from>
    <xdr:ext cx="534377" cy="259045"/>
    <xdr:sp macro="" textlink="">
      <xdr:nvSpPr>
        <xdr:cNvPr id="495" name="テキスト ボックス 494"/>
        <xdr:cNvSpPr txBox="1"/>
      </xdr:nvSpPr>
      <xdr:spPr>
        <a:xfrm>
          <a:off x="9372111" y="169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23141</xdr:rowOff>
    </xdr:from>
    <xdr:to>
      <xdr:col>46</xdr:col>
      <xdr:colOff>38100</xdr:colOff>
      <xdr:row>98</xdr:row>
      <xdr:rowOff>124741</xdr:rowOff>
    </xdr:to>
    <xdr:sp macro="" textlink="">
      <xdr:nvSpPr>
        <xdr:cNvPr id="496" name="楕円 495"/>
        <xdr:cNvSpPr/>
      </xdr:nvSpPr>
      <xdr:spPr>
        <a:xfrm>
          <a:off x="8699500" y="168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115868</xdr:rowOff>
    </xdr:from>
    <xdr:ext cx="534377" cy="259045"/>
    <xdr:sp macro="" textlink="">
      <xdr:nvSpPr>
        <xdr:cNvPr id="497" name="テキスト ボックス 496"/>
        <xdr:cNvSpPr txBox="1"/>
      </xdr:nvSpPr>
      <xdr:spPr>
        <a:xfrm>
          <a:off x="8483111" y="169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21317</xdr:rowOff>
    </xdr:from>
    <xdr:to>
      <xdr:col>41</xdr:col>
      <xdr:colOff>101600</xdr:colOff>
      <xdr:row>98</xdr:row>
      <xdr:rowOff>122917</xdr:rowOff>
    </xdr:to>
    <xdr:sp macro="" textlink="">
      <xdr:nvSpPr>
        <xdr:cNvPr id="498" name="楕円 497"/>
        <xdr:cNvSpPr/>
      </xdr:nvSpPr>
      <xdr:spPr>
        <a:xfrm>
          <a:off x="7810500" y="1682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114044</xdr:rowOff>
    </xdr:from>
    <xdr:ext cx="534377" cy="259045"/>
    <xdr:sp macro="" textlink="">
      <xdr:nvSpPr>
        <xdr:cNvPr id="499" name="テキスト ボックス 498"/>
        <xdr:cNvSpPr txBox="1"/>
      </xdr:nvSpPr>
      <xdr:spPr>
        <a:xfrm>
          <a:off x="7594111" y="1691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18146</xdr:rowOff>
    </xdr:from>
    <xdr:to>
      <xdr:col>36</xdr:col>
      <xdr:colOff>165100</xdr:colOff>
      <xdr:row>98</xdr:row>
      <xdr:rowOff>119746</xdr:rowOff>
    </xdr:to>
    <xdr:sp macro="" textlink="">
      <xdr:nvSpPr>
        <xdr:cNvPr id="500" name="楕円 499"/>
        <xdr:cNvSpPr/>
      </xdr:nvSpPr>
      <xdr:spPr>
        <a:xfrm>
          <a:off x="6921500" y="168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110873</xdr:rowOff>
    </xdr:from>
    <xdr:ext cx="534377" cy="259045"/>
    <xdr:sp macro="" textlink="">
      <xdr:nvSpPr>
        <xdr:cNvPr id="501" name="テキスト ボックス 500"/>
        <xdr:cNvSpPr txBox="1"/>
      </xdr:nvSpPr>
      <xdr:spPr>
        <a:xfrm>
          <a:off x="6705111" y="169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23800</xdr:rowOff>
    </xdr:from>
    <xdr:to>
      <xdr:col>85</xdr:col>
      <xdr:colOff>127000</xdr:colOff>
      <xdr:row>36</xdr:row>
      <xdr:rowOff>52337</xdr:rowOff>
    </xdr:to>
    <xdr:cxnSp macro="">
      <xdr:nvCxnSpPr>
        <xdr:cNvPr id="531" name="直線コネクタ 530"/>
        <xdr:cNvCxnSpPr/>
      </xdr:nvCxnSpPr>
      <xdr:spPr>
        <a:xfrm flipV="1">
          <a:off x="15481300" y="6196000"/>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52337</xdr:rowOff>
    </xdr:from>
    <xdr:to>
      <xdr:col>81</xdr:col>
      <xdr:colOff>50800</xdr:colOff>
      <xdr:row>36</xdr:row>
      <xdr:rowOff>92227</xdr:rowOff>
    </xdr:to>
    <xdr:cxnSp macro="">
      <xdr:nvCxnSpPr>
        <xdr:cNvPr id="534" name="直線コネクタ 533"/>
        <xdr:cNvCxnSpPr/>
      </xdr:nvCxnSpPr>
      <xdr:spPr>
        <a:xfrm flipV="1">
          <a:off x="14592300" y="6224537"/>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92227</xdr:rowOff>
    </xdr:from>
    <xdr:to>
      <xdr:col>76</xdr:col>
      <xdr:colOff>114300</xdr:colOff>
      <xdr:row>36</xdr:row>
      <xdr:rowOff>138481</xdr:rowOff>
    </xdr:to>
    <xdr:cxnSp macro="">
      <xdr:nvCxnSpPr>
        <xdr:cNvPr id="537" name="直線コネクタ 536"/>
        <xdr:cNvCxnSpPr/>
      </xdr:nvCxnSpPr>
      <xdr:spPr>
        <a:xfrm flipV="1">
          <a:off x="13703300" y="6264427"/>
          <a:ext cx="8890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138481</xdr:rowOff>
    </xdr:from>
    <xdr:to>
      <xdr:col>71</xdr:col>
      <xdr:colOff>177800</xdr:colOff>
      <xdr:row>36</xdr:row>
      <xdr:rowOff>155664</xdr:rowOff>
    </xdr:to>
    <xdr:cxnSp macro="">
      <xdr:nvCxnSpPr>
        <xdr:cNvPr id="540" name="直線コネクタ 539"/>
        <xdr:cNvCxnSpPr/>
      </xdr:nvCxnSpPr>
      <xdr:spPr>
        <a:xfrm flipV="1">
          <a:off x="12814300" y="631068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144450</xdr:rowOff>
    </xdr:from>
    <xdr:to>
      <xdr:col>85</xdr:col>
      <xdr:colOff>177800</xdr:colOff>
      <xdr:row>36</xdr:row>
      <xdr:rowOff>74600</xdr:rowOff>
    </xdr:to>
    <xdr:sp macro="" textlink="">
      <xdr:nvSpPr>
        <xdr:cNvPr id="550" name="楕円 549"/>
        <xdr:cNvSpPr/>
      </xdr:nvSpPr>
      <xdr:spPr>
        <a:xfrm>
          <a:off x="16268700" y="61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167327</xdr:rowOff>
    </xdr:from>
    <xdr:ext cx="534377" cy="259045"/>
    <xdr:sp macro="" textlink="">
      <xdr:nvSpPr>
        <xdr:cNvPr id="551" name="消防費該当値テキスト"/>
        <xdr:cNvSpPr txBox="1"/>
      </xdr:nvSpPr>
      <xdr:spPr>
        <a:xfrm>
          <a:off x="16370300" y="59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1537</xdr:rowOff>
    </xdr:from>
    <xdr:to>
      <xdr:col>81</xdr:col>
      <xdr:colOff>101600</xdr:colOff>
      <xdr:row>36</xdr:row>
      <xdr:rowOff>103137</xdr:rowOff>
    </xdr:to>
    <xdr:sp macro="" textlink="">
      <xdr:nvSpPr>
        <xdr:cNvPr id="552" name="楕円 551"/>
        <xdr:cNvSpPr/>
      </xdr:nvSpPr>
      <xdr:spPr>
        <a:xfrm>
          <a:off x="15430500" y="61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119664</xdr:rowOff>
    </xdr:from>
    <xdr:ext cx="534377" cy="259045"/>
    <xdr:sp macro="" textlink="">
      <xdr:nvSpPr>
        <xdr:cNvPr id="553" name="テキスト ボックス 552"/>
        <xdr:cNvSpPr txBox="1"/>
      </xdr:nvSpPr>
      <xdr:spPr>
        <a:xfrm>
          <a:off x="15214111" y="594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41427</xdr:rowOff>
    </xdr:from>
    <xdr:to>
      <xdr:col>76</xdr:col>
      <xdr:colOff>165100</xdr:colOff>
      <xdr:row>36</xdr:row>
      <xdr:rowOff>143027</xdr:rowOff>
    </xdr:to>
    <xdr:sp macro="" textlink="">
      <xdr:nvSpPr>
        <xdr:cNvPr id="554" name="楕円 553"/>
        <xdr:cNvSpPr/>
      </xdr:nvSpPr>
      <xdr:spPr>
        <a:xfrm>
          <a:off x="14541500" y="62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159554</xdr:rowOff>
    </xdr:from>
    <xdr:ext cx="534377" cy="259045"/>
    <xdr:sp macro="" textlink="">
      <xdr:nvSpPr>
        <xdr:cNvPr id="555" name="テキスト ボックス 554"/>
        <xdr:cNvSpPr txBox="1"/>
      </xdr:nvSpPr>
      <xdr:spPr>
        <a:xfrm>
          <a:off x="14325111" y="598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87681</xdr:rowOff>
    </xdr:from>
    <xdr:to>
      <xdr:col>72</xdr:col>
      <xdr:colOff>38100</xdr:colOff>
      <xdr:row>37</xdr:row>
      <xdr:rowOff>17831</xdr:rowOff>
    </xdr:to>
    <xdr:sp macro="" textlink="">
      <xdr:nvSpPr>
        <xdr:cNvPr id="556" name="楕円 555"/>
        <xdr:cNvSpPr/>
      </xdr:nvSpPr>
      <xdr:spPr>
        <a:xfrm>
          <a:off x="13652500" y="625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34358</xdr:rowOff>
    </xdr:from>
    <xdr:ext cx="534377" cy="259045"/>
    <xdr:sp macro="" textlink="">
      <xdr:nvSpPr>
        <xdr:cNvPr id="557" name="テキスト ボックス 556"/>
        <xdr:cNvSpPr txBox="1"/>
      </xdr:nvSpPr>
      <xdr:spPr>
        <a:xfrm>
          <a:off x="13436111" y="603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104864</xdr:rowOff>
    </xdr:from>
    <xdr:to>
      <xdr:col>67</xdr:col>
      <xdr:colOff>101600</xdr:colOff>
      <xdr:row>37</xdr:row>
      <xdr:rowOff>35014</xdr:rowOff>
    </xdr:to>
    <xdr:sp macro="" textlink="">
      <xdr:nvSpPr>
        <xdr:cNvPr id="558" name="楕円 557"/>
        <xdr:cNvSpPr/>
      </xdr:nvSpPr>
      <xdr:spPr>
        <a:xfrm>
          <a:off x="12763500" y="627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51541</xdr:rowOff>
    </xdr:from>
    <xdr:ext cx="534377" cy="259045"/>
    <xdr:sp macro="" textlink="">
      <xdr:nvSpPr>
        <xdr:cNvPr id="559" name="テキスト ボックス 558"/>
        <xdr:cNvSpPr txBox="1"/>
      </xdr:nvSpPr>
      <xdr:spPr>
        <a:xfrm>
          <a:off x="12547111" y="60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62945</xdr:rowOff>
    </xdr:from>
    <xdr:to>
      <xdr:col>85</xdr:col>
      <xdr:colOff>127000</xdr:colOff>
      <xdr:row>58</xdr:row>
      <xdr:rowOff>150455</xdr:rowOff>
    </xdr:to>
    <xdr:cxnSp macro="">
      <xdr:nvCxnSpPr>
        <xdr:cNvPr id="591" name="直線コネクタ 590"/>
        <xdr:cNvCxnSpPr/>
      </xdr:nvCxnSpPr>
      <xdr:spPr>
        <a:xfrm flipV="1">
          <a:off x="15481300" y="10007045"/>
          <a:ext cx="838200" cy="8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105432</xdr:rowOff>
    </xdr:from>
    <xdr:to>
      <xdr:col>81</xdr:col>
      <xdr:colOff>50800</xdr:colOff>
      <xdr:row>58</xdr:row>
      <xdr:rowOff>150455</xdr:rowOff>
    </xdr:to>
    <xdr:cxnSp macro="">
      <xdr:nvCxnSpPr>
        <xdr:cNvPr id="594" name="直線コネクタ 593"/>
        <xdr:cNvCxnSpPr/>
      </xdr:nvCxnSpPr>
      <xdr:spPr>
        <a:xfrm>
          <a:off x="14592300" y="10049532"/>
          <a:ext cx="889000" cy="4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105432</xdr:rowOff>
    </xdr:from>
    <xdr:to>
      <xdr:col>76</xdr:col>
      <xdr:colOff>114300</xdr:colOff>
      <xdr:row>59</xdr:row>
      <xdr:rowOff>10421</xdr:rowOff>
    </xdr:to>
    <xdr:cxnSp macro="">
      <xdr:nvCxnSpPr>
        <xdr:cNvPr id="597" name="直線コネクタ 596"/>
        <xdr:cNvCxnSpPr/>
      </xdr:nvCxnSpPr>
      <xdr:spPr>
        <a:xfrm flipV="1">
          <a:off x="13703300" y="10049532"/>
          <a:ext cx="889000" cy="7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10421</xdr:rowOff>
    </xdr:from>
    <xdr:to>
      <xdr:col>71</xdr:col>
      <xdr:colOff>177800</xdr:colOff>
      <xdr:row>59</xdr:row>
      <xdr:rowOff>14427</xdr:rowOff>
    </xdr:to>
    <xdr:cxnSp macro="">
      <xdr:nvCxnSpPr>
        <xdr:cNvPr id="600" name="直線コネクタ 599"/>
        <xdr:cNvCxnSpPr/>
      </xdr:nvCxnSpPr>
      <xdr:spPr>
        <a:xfrm flipV="1">
          <a:off x="12814300" y="10125971"/>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12145</xdr:rowOff>
    </xdr:from>
    <xdr:to>
      <xdr:col>85</xdr:col>
      <xdr:colOff>177800</xdr:colOff>
      <xdr:row>58</xdr:row>
      <xdr:rowOff>113745</xdr:rowOff>
    </xdr:to>
    <xdr:sp macro="" textlink="">
      <xdr:nvSpPr>
        <xdr:cNvPr id="610" name="楕円 609"/>
        <xdr:cNvSpPr/>
      </xdr:nvSpPr>
      <xdr:spPr>
        <a:xfrm>
          <a:off x="16268700" y="99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162022</xdr:rowOff>
    </xdr:from>
    <xdr:ext cx="534377" cy="259045"/>
    <xdr:sp macro="" textlink="">
      <xdr:nvSpPr>
        <xdr:cNvPr id="611" name="教育費該当値テキスト"/>
        <xdr:cNvSpPr txBox="1"/>
      </xdr:nvSpPr>
      <xdr:spPr>
        <a:xfrm>
          <a:off x="16370300"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99655</xdr:rowOff>
    </xdr:from>
    <xdr:to>
      <xdr:col>81</xdr:col>
      <xdr:colOff>101600</xdr:colOff>
      <xdr:row>59</xdr:row>
      <xdr:rowOff>29805</xdr:rowOff>
    </xdr:to>
    <xdr:sp macro="" textlink="">
      <xdr:nvSpPr>
        <xdr:cNvPr id="612" name="楕円 611"/>
        <xdr:cNvSpPr/>
      </xdr:nvSpPr>
      <xdr:spPr>
        <a:xfrm>
          <a:off x="15430500" y="100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20932</xdr:rowOff>
    </xdr:from>
    <xdr:ext cx="534377" cy="259045"/>
    <xdr:sp macro="" textlink="">
      <xdr:nvSpPr>
        <xdr:cNvPr id="613" name="テキスト ボックス 612"/>
        <xdr:cNvSpPr txBox="1"/>
      </xdr:nvSpPr>
      <xdr:spPr>
        <a:xfrm>
          <a:off x="15214111" y="1013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54632</xdr:rowOff>
    </xdr:from>
    <xdr:to>
      <xdr:col>76</xdr:col>
      <xdr:colOff>165100</xdr:colOff>
      <xdr:row>58</xdr:row>
      <xdr:rowOff>156232</xdr:rowOff>
    </xdr:to>
    <xdr:sp macro="" textlink="">
      <xdr:nvSpPr>
        <xdr:cNvPr id="614" name="楕円 613"/>
        <xdr:cNvSpPr/>
      </xdr:nvSpPr>
      <xdr:spPr>
        <a:xfrm>
          <a:off x="14541500" y="999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147359</xdr:rowOff>
    </xdr:from>
    <xdr:ext cx="534377" cy="259045"/>
    <xdr:sp macro="" textlink="">
      <xdr:nvSpPr>
        <xdr:cNvPr id="615" name="テキスト ボックス 614"/>
        <xdr:cNvSpPr txBox="1"/>
      </xdr:nvSpPr>
      <xdr:spPr>
        <a:xfrm>
          <a:off x="14325111" y="1009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131071</xdr:rowOff>
    </xdr:from>
    <xdr:to>
      <xdr:col>72</xdr:col>
      <xdr:colOff>38100</xdr:colOff>
      <xdr:row>59</xdr:row>
      <xdr:rowOff>61221</xdr:rowOff>
    </xdr:to>
    <xdr:sp macro="" textlink="">
      <xdr:nvSpPr>
        <xdr:cNvPr id="616" name="楕円 615"/>
        <xdr:cNvSpPr/>
      </xdr:nvSpPr>
      <xdr:spPr>
        <a:xfrm>
          <a:off x="13652500" y="100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52348</xdr:rowOff>
    </xdr:from>
    <xdr:ext cx="534377" cy="259045"/>
    <xdr:sp macro="" textlink="">
      <xdr:nvSpPr>
        <xdr:cNvPr id="617" name="テキスト ボックス 616"/>
        <xdr:cNvSpPr txBox="1"/>
      </xdr:nvSpPr>
      <xdr:spPr>
        <a:xfrm>
          <a:off x="13436111" y="101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135077</xdr:rowOff>
    </xdr:from>
    <xdr:to>
      <xdr:col>67</xdr:col>
      <xdr:colOff>101600</xdr:colOff>
      <xdr:row>59</xdr:row>
      <xdr:rowOff>65227</xdr:rowOff>
    </xdr:to>
    <xdr:sp macro="" textlink="">
      <xdr:nvSpPr>
        <xdr:cNvPr id="618" name="楕円 617"/>
        <xdr:cNvSpPr/>
      </xdr:nvSpPr>
      <xdr:spPr>
        <a:xfrm>
          <a:off x="12763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56354</xdr:rowOff>
    </xdr:from>
    <xdr:ext cx="534377" cy="259045"/>
    <xdr:sp macro="" textlink="">
      <xdr:nvSpPr>
        <xdr:cNvPr id="619" name="テキスト ボックス 618"/>
        <xdr:cNvSpPr txBox="1"/>
      </xdr:nvSpPr>
      <xdr:spPr>
        <a:xfrm>
          <a:off x="12547111" y="101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33325</xdr:rowOff>
    </xdr:from>
    <xdr:to>
      <xdr:col>85</xdr:col>
      <xdr:colOff>127000</xdr:colOff>
      <xdr:row>79</xdr:row>
      <xdr:rowOff>44450</xdr:rowOff>
    </xdr:to>
    <xdr:cxnSp macro="">
      <xdr:nvCxnSpPr>
        <xdr:cNvPr id="648" name="直線コネクタ 647"/>
        <xdr:cNvCxnSpPr/>
      </xdr:nvCxnSpPr>
      <xdr:spPr>
        <a:xfrm flipV="1">
          <a:off x="15481300" y="13577875"/>
          <a:ext cx="8382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153975</xdr:rowOff>
    </xdr:from>
    <xdr:to>
      <xdr:col>85</xdr:col>
      <xdr:colOff>177800</xdr:colOff>
      <xdr:row>79</xdr:row>
      <xdr:rowOff>84125</xdr:rowOff>
    </xdr:to>
    <xdr:sp macro="" textlink="">
      <xdr:nvSpPr>
        <xdr:cNvPr id="667" name="楕円 666"/>
        <xdr:cNvSpPr/>
      </xdr:nvSpPr>
      <xdr:spPr>
        <a:xfrm>
          <a:off x="16268700" y="135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113352</xdr:rowOff>
    </xdr:from>
    <xdr:ext cx="469744" cy="259045"/>
    <xdr:sp macro="" textlink="">
      <xdr:nvSpPr>
        <xdr:cNvPr id="668" name="災害復旧費該当値テキスト"/>
        <xdr:cNvSpPr txBox="1"/>
      </xdr:nvSpPr>
      <xdr:spPr>
        <a:xfrm>
          <a:off x="16370300" y="133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92659</xdr:rowOff>
    </xdr:from>
    <xdr:to>
      <xdr:col>85</xdr:col>
      <xdr:colOff>127000</xdr:colOff>
      <xdr:row>97</xdr:row>
      <xdr:rowOff>105905</xdr:rowOff>
    </xdr:to>
    <xdr:cxnSp macro="">
      <xdr:nvCxnSpPr>
        <xdr:cNvPr id="705" name="直線コネクタ 704"/>
        <xdr:cNvCxnSpPr/>
      </xdr:nvCxnSpPr>
      <xdr:spPr>
        <a:xfrm flipV="1">
          <a:off x="15481300" y="16723309"/>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105905</xdr:rowOff>
    </xdr:from>
    <xdr:to>
      <xdr:col>81</xdr:col>
      <xdr:colOff>50800</xdr:colOff>
      <xdr:row>97</xdr:row>
      <xdr:rowOff>132665</xdr:rowOff>
    </xdr:to>
    <xdr:cxnSp macro="">
      <xdr:nvCxnSpPr>
        <xdr:cNvPr id="708" name="直線コネクタ 707"/>
        <xdr:cNvCxnSpPr/>
      </xdr:nvCxnSpPr>
      <xdr:spPr>
        <a:xfrm flipV="1">
          <a:off x="14592300" y="16736555"/>
          <a:ext cx="889000" cy="2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132665</xdr:rowOff>
    </xdr:from>
    <xdr:to>
      <xdr:col>76</xdr:col>
      <xdr:colOff>114300</xdr:colOff>
      <xdr:row>97</xdr:row>
      <xdr:rowOff>150267</xdr:rowOff>
    </xdr:to>
    <xdr:cxnSp macro="">
      <xdr:nvCxnSpPr>
        <xdr:cNvPr id="711" name="直線コネクタ 710"/>
        <xdr:cNvCxnSpPr/>
      </xdr:nvCxnSpPr>
      <xdr:spPr>
        <a:xfrm flipV="1">
          <a:off x="13703300" y="1676331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150267</xdr:rowOff>
    </xdr:from>
    <xdr:to>
      <xdr:col>71</xdr:col>
      <xdr:colOff>177800</xdr:colOff>
      <xdr:row>97</xdr:row>
      <xdr:rowOff>151524</xdr:rowOff>
    </xdr:to>
    <xdr:cxnSp macro="">
      <xdr:nvCxnSpPr>
        <xdr:cNvPr id="714" name="直線コネクタ 713"/>
        <xdr:cNvCxnSpPr/>
      </xdr:nvCxnSpPr>
      <xdr:spPr>
        <a:xfrm flipV="1">
          <a:off x="12814300" y="1678091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41859</xdr:rowOff>
    </xdr:from>
    <xdr:to>
      <xdr:col>85</xdr:col>
      <xdr:colOff>177800</xdr:colOff>
      <xdr:row>97</xdr:row>
      <xdr:rowOff>143459</xdr:rowOff>
    </xdr:to>
    <xdr:sp macro="" textlink="">
      <xdr:nvSpPr>
        <xdr:cNvPr id="724" name="楕円 723"/>
        <xdr:cNvSpPr/>
      </xdr:nvSpPr>
      <xdr:spPr>
        <a:xfrm>
          <a:off x="16268700" y="166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128236</xdr:rowOff>
    </xdr:from>
    <xdr:ext cx="534377" cy="259045"/>
    <xdr:sp macro="" textlink="">
      <xdr:nvSpPr>
        <xdr:cNvPr id="725" name="公債費該当値テキスト"/>
        <xdr:cNvSpPr txBox="1"/>
      </xdr:nvSpPr>
      <xdr:spPr>
        <a:xfrm>
          <a:off x="16370300" y="165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55105</xdr:rowOff>
    </xdr:from>
    <xdr:to>
      <xdr:col>81</xdr:col>
      <xdr:colOff>101600</xdr:colOff>
      <xdr:row>97</xdr:row>
      <xdr:rowOff>156705</xdr:rowOff>
    </xdr:to>
    <xdr:sp macro="" textlink="">
      <xdr:nvSpPr>
        <xdr:cNvPr id="726" name="楕円 725"/>
        <xdr:cNvSpPr/>
      </xdr:nvSpPr>
      <xdr:spPr>
        <a:xfrm>
          <a:off x="15430500" y="166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147832</xdr:rowOff>
    </xdr:from>
    <xdr:ext cx="534377" cy="259045"/>
    <xdr:sp macro="" textlink="">
      <xdr:nvSpPr>
        <xdr:cNvPr id="727" name="テキスト ボックス 726"/>
        <xdr:cNvSpPr txBox="1"/>
      </xdr:nvSpPr>
      <xdr:spPr>
        <a:xfrm>
          <a:off x="15214111" y="167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81865</xdr:rowOff>
    </xdr:from>
    <xdr:to>
      <xdr:col>76</xdr:col>
      <xdr:colOff>165100</xdr:colOff>
      <xdr:row>98</xdr:row>
      <xdr:rowOff>12015</xdr:rowOff>
    </xdr:to>
    <xdr:sp macro="" textlink="">
      <xdr:nvSpPr>
        <xdr:cNvPr id="728" name="楕円 727"/>
        <xdr:cNvSpPr/>
      </xdr:nvSpPr>
      <xdr:spPr>
        <a:xfrm>
          <a:off x="14541500" y="167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3142</xdr:rowOff>
    </xdr:from>
    <xdr:ext cx="534377" cy="259045"/>
    <xdr:sp macro="" textlink="">
      <xdr:nvSpPr>
        <xdr:cNvPr id="729" name="テキスト ボックス 728"/>
        <xdr:cNvSpPr txBox="1"/>
      </xdr:nvSpPr>
      <xdr:spPr>
        <a:xfrm>
          <a:off x="14325111" y="168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99467</xdr:rowOff>
    </xdr:from>
    <xdr:to>
      <xdr:col>72</xdr:col>
      <xdr:colOff>38100</xdr:colOff>
      <xdr:row>98</xdr:row>
      <xdr:rowOff>29617</xdr:rowOff>
    </xdr:to>
    <xdr:sp macro="" textlink="">
      <xdr:nvSpPr>
        <xdr:cNvPr id="730" name="楕円 729"/>
        <xdr:cNvSpPr/>
      </xdr:nvSpPr>
      <xdr:spPr>
        <a:xfrm>
          <a:off x="13652500" y="167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20744</xdr:rowOff>
    </xdr:from>
    <xdr:ext cx="534377" cy="259045"/>
    <xdr:sp macro="" textlink="">
      <xdr:nvSpPr>
        <xdr:cNvPr id="731" name="テキスト ボックス 730"/>
        <xdr:cNvSpPr txBox="1"/>
      </xdr:nvSpPr>
      <xdr:spPr>
        <a:xfrm>
          <a:off x="13436111" y="168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100724</xdr:rowOff>
    </xdr:from>
    <xdr:to>
      <xdr:col>67</xdr:col>
      <xdr:colOff>101600</xdr:colOff>
      <xdr:row>98</xdr:row>
      <xdr:rowOff>30874</xdr:rowOff>
    </xdr:to>
    <xdr:sp macro="" textlink="">
      <xdr:nvSpPr>
        <xdr:cNvPr id="732" name="楕円 731"/>
        <xdr:cNvSpPr/>
      </xdr:nvSpPr>
      <xdr:spPr>
        <a:xfrm>
          <a:off x="12763500" y="1673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22001</xdr:rowOff>
    </xdr:from>
    <xdr:ext cx="534377" cy="259045"/>
    <xdr:sp macro="" textlink="">
      <xdr:nvSpPr>
        <xdr:cNvPr id="733" name="テキスト ボックス 732"/>
        <xdr:cNvSpPr txBox="1"/>
      </xdr:nvSpPr>
      <xdr:spPr>
        <a:xfrm>
          <a:off x="12547111" y="168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総務費は、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住民一人あたり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57,898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これは、防災行政無線整備事業や防災資機材等備蓄施設整備工事の普通建設事業費が増加したものことが主な要因である。また、消防費も年々増加傾向にあるが、これは、一部事務組合への負担金が増加しているため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教育費の住民一人あたりのコストは、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49,051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円であり、プリミエールしすい増築工事や大室台小学校グラウンド整備事業の増により前年度と比べると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8,039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一方、民生費の住民一人あたりのコストは、増加傾向にあるものの、類似団体平均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129,659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円と比べると低く、</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円である。児童福祉費の扶助費が低いことが要因と考えられる。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財政調整基金の残高が標準財政規模の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％となるよう目標設定しているが、令和元年度で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百万円となり前年度残高</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百万千円減の基準財政規模の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まで減少している状況である。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令和元年度は、台風被害に係る災害復旧の臨時財政需要もあり、実質単年度収支の赤字が増加しており、令和元年度決算における一般会計の実質収支額は、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百万円で、実質収支比率は、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6.17%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となっている。前年度に比べて黒字額が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百万円減少したことにより、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一般会計をはじめ、各特別会計、公営企業である水道事業、下水道事業の全ての会計において赤字額は発生していないことから、連結実質赤字比率は算出されていない。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令和元年度決算における各会計の実質収支は、いずれも黒字であるが、前年度に比べ連結黒字額は、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と後期高齢者医療特別会計を除く会計で黒字額が減少しており、今後も高齢化による医療費等の増加等が予想され、連結実質黒字額は、減少傾向が続く見込みである。適正な財政運営と公営企業経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7196018</v>
      </c>
      <c r="BO4" s="462"/>
      <c r="BP4" s="462"/>
      <c r="BQ4" s="462"/>
      <c r="BR4" s="462"/>
      <c r="BS4" s="462"/>
      <c r="BT4" s="462"/>
      <c r="BU4" s="463"/>
      <c r="BV4" s="461">
        <v>6934187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6.2</v>
      </c>
      <c r="CU4" s="646"/>
      <c r="CV4" s="646"/>
      <c r="CW4" s="646"/>
      <c r="CX4" s="646"/>
      <c r="CY4" s="646"/>
      <c r="CZ4" s="646"/>
      <c r="DA4" s="647"/>
      <c r="DB4" s="645">
        <v>11.4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6759788</v>
      </c>
      <c r="BO5" s="467"/>
      <c r="BP5" s="467"/>
      <c r="BQ5" s="467"/>
      <c r="BR5" s="467"/>
      <c r="BS5" s="467"/>
      <c r="BT5" s="467"/>
      <c r="BU5" s="468"/>
      <c r="BV5" s="466">
        <v>6232495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97.4</v>
      </c>
      <c r="CU5" s="437"/>
      <c r="CV5" s="437"/>
      <c r="CW5" s="437"/>
      <c r="CX5" s="437"/>
      <c r="CY5" s="437"/>
      <c r="CZ5" s="437"/>
      <c r="DA5" s="438"/>
      <c r="DB5" s="436">
        <v>92.2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436230</v>
      </c>
      <c r="BO6" s="467"/>
      <c r="BP6" s="467"/>
      <c r="BQ6" s="467"/>
      <c r="BR6" s="467"/>
      <c r="BS6" s="467"/>
      <c r="BT6" s="467"/>
      <c r="BU6" s="468"/>
      <c r="BV6" s="466">
        <v>701692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103.3</v>
      </c>
      <c r="CU6" s="620"/>
      <c r="CV6" s="620"/>
      <c r="CW6" s="620"/>
      <c r="CX6" s="620"/>
      <c r="CY6" s="620"/>
      <c r="CZ6" s="620"/>
      <c r="DA6" s="621"/>
      <c r="DB6" s="619">
        <v>98.4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168050</v>
      </c>
      <c r="BO7" s="467"/>
      <c r="BP7" s="467"/>
      <c r="BQ7" s="467"/>
      <c r="BR7" s="467"/>
      <c r="BS7" s="467"/>
      <c r="BT7" s="467"/>
      <c r="BU7" s="468"/>
      <c r="BV7" s="466">
        <v>205480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4349519</v>
      </c>
      <c r="CU7" s="467"/>
      <c r="CV7" s="467"/>
      <c r="CW7" s="467"/>
      <c r="CX7" s="467"/>
      <c r="CY7" s="467"/>
      <c r="CZ7" s="467"/>
      <c r="DA7" s="468"/>
      <c r="DB7" s="466">
        <v>4362408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268180</v>
      </c>
      <c r="BO8" s="467"/>
      <c r="BP8" s="467"/>
      <c r="BQ8" s="467"/>
      <c r="BR8" s="467"/>
      <c r="BS8" s="467"/>
      <c r="BT8" s="467"/>
      <c r="BU8" s="468"/>
      <c r="BV8" s="466">
        <v>496212</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0.8</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20955</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-228032</v>
      </c>
      <c r="BO9" s="467"/>
      <c r="BP9" s="467"/>
      <c r="BQ9" s="467"/>
      <c r="BR9" s="467"/>
      <c r="BS9" s="467"/>
      <c r="BT9" s="467"/>
      <c r="BU9" s="468"/>
      <c r="BV9" s="466">
        <v>1575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8.9</v>
      </c>
      <c r="CU9" s="437"/>
      <c r="CV9" s="437"/>
      <c r="CW9" s="437"/>
      <c r="CX9" s="437"/>
      <c r="CY9" s="437"/>
      <c r="CZ9" s="437"/>
      <c r="DA9" s="438"/>
      <c r="DB9" s="436">
        <v>8.4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21234</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49390</v>
      </c>
      <c r="BO10" s="467"/>
      <c r="BP10" s="467"/>
      <c r="BQ10" s="467"/>
      <c r="BR10" s="467"/>
      <c r="BS10" s="467"/>
      <c r="BT10" s="467"/>
      <c r="BU10" s="468"/>
      <c r="BV10" s="466">
        <v>50173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20723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654722</v>
      </c>
      <c r="BO12" s="467"/>
      <c r="BP12" s="467"/>
      <c r="BQ12" s="467"/>
      <c r="BR12" s="467"/>
      <c r="BS12" s="467"/>
      <c r="BT12" s="467"/>
      <c r="BU12" s="468"/>
      <c r="BV12" s="466">
        <v>619003</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20115</v>
      </c>
      <c r="S13" s="570"/>
      <c r="T13" s="570"/>
      <c r="U13" s="570"/>
      <c r="V13" s="571"/>
      <c r="W13" s="557" t="s">
        <v>140</v>
      </c>
      <c r="X13" s="479"/>
      <c r="Y13" s="479"/>
      <c r="Z13" s="479"/>
      <c r="AA13" s="479"/>
      <c r="AB13" s="480"/>
      <c r="AC13" s="442">
        <v>257</v>
      </c>
      <c r="AD13" s="443"/>
      <c r="AE13" s="443"/>
      <c r="AF13" s="443"/>
      <c r="AG13" s="444"/>
      <c r="AH13" s="442">
        <v>252</v>
      </c>
      <c r="AI13" s="443"/>
      <c r="AJ13" s="443"/>
      <c r="AK13" s="443"/>
      <c r="AL13" s="445"/>
      <c r="AM13" s="535" t="s">
        <v>141</v>
      </c>
      <c r="AN13" s="440"/>
      <c r="AO13" s="440"/>
      <c r="AP13" s="440"/>
      <c r="AQ13" s="440"/>
      <c r="AR13" s="440"/>
      <c r="AS13" s="440"/>
      <c r="AT13" s="441"/>
      <c r="AU13" s="523" t="s">
        <v>121</v>
      </c>
      <c r="AV13" s="524"/>
      <c r="AW13" s="524"/>
      <c r="AX13" s="524"/>
      <c r="AY13" s="446" t="s">
        <v>142</v>
      </c>
      <c r="AZ13" s="447"/>
      <c r="BA13" s="447"/>
      <c r="BB13" s="447"/>
      <c r="BC13" s="447"/>
      <c r="BD13" s="447"/>
      <c r="BE13" s="447"/>
      <c r="BF13" s="447"/>
      <c r="BG13" s="447"/>
      <c r="BH13" s="447"/>
      <c r="BI13" s="447"/>
      <c r="BJ13" s="447"/>
      <c r="BK13" s="447"/>
      <c r="BL13" s="447"/>
      <c r="BM13" s="448"/>
      <c r="BN13" s="466">
        <v>-833364</v>
      </c>
      <c r="BO13" s="467"/>
      <c r="BP13" s="467"/>
      <c r="BQ13" s="467"/>
      <c r="BR13" s="467"/>
      <c r="BS13" s="467"/>
      <c r="BT13" s="467"/>
      <c r="BU13" s="468"/>
      <c r="BV13" s="466">
        <v>-567255</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4.2</v>
      </c>
      <c r="CU13" s="437"/>
      <c r="CV13" s="437"/>
      <c r="CW13" s="437"/>
      <c r="CX13" s="437"/>
      <c r="CY13" s="437"/>
      <c r="CZ13" s="437"/>
      <c r="DA13" s="438"/>
      <c r="DB13" s="436">
        <v>2.9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20830</v>
      </c>
      <c r="S14" s="570"/>
      <c r="T14" s="570"/>
      <c r="U14" s="570"/>
      <c r="V14" s="571"/>
      <c r="W14" s="572"/>
      <c r="X14" s="482"/>
      <c r="Y14" s="482"/>
      <c r="Z14" s="482"/>
      <c r="AA14" s="482"/>
      <c r="AB14" s="483"/>
      <c r="AC14" s="562">
        <v>2.8</v>
      </c>
      <c r="AD14" s="563"/>
      <c r="AE14" s="563"/>
      <c r="AF14" s="563"/>
      <c r="AG14" s="564"/>
      <c r="AH14" s="562">
        <v>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5.2</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20261</v>
      </c>
      <c r="S15" s="570"/>
      <c r="T15" s="570"/>
      <c r="U15" s="570"/>
      <c r="V15" s="571"/>
      <c r="W15" s="557" t="s">
        <v>147</v>
      </c>
      <c r="X15" s="479"/>
      <c r="Y15" s="479"/>
      <c r="Z15" s="479"/>
      <c r="AA15" s="479"/>
      <c r="AB15" s="480"/>
      <c r="AC15" s="442">
        <v>1543</v>
      </c>
      <c r="AD15" s="443"/>
      <c r="AE15" s="443"/>
      <c r="AF15" s="443"/>
      <c r="AG15" s="444"/>
      <c r="AH15" s="442">
        <v>1805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2704203</v>
      </c>
      <c r="BO15" s="462"/>
      <c r="BP15" s="462"/>
      <c r="BQ15" s="462"/>
      <c r="BR15" s="462"/>
      <c r="BS15" s="462"/>
      <c r="BT15" s="462"/>
      <c r="BU15" s="463"/>
      <c r="BV15" s="461">
        <v>2670624</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17.100000000000001</v>
      </c>
      <c r="AD16" s="563"/>
      <c r="AE16" s="563"/>
      <c r="AF16" s="563"/>
      <c r="AG16" s="564"/>
      <c r="AH16" s="562">
        <v>18.899999999999999</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3353773</v>
      </c>
      <c r="BO16" s="467"/>
      <c r="BP16" s="467"/>
      <c r="BQ16" s="467"/>
      <c r="BR16" s="467"/>
      <c r="BS16" s="467"/>
      <c r="BT16" s="467"/>
      <c r="BU16" s="468"/>
      <c r="BV16" s="466">
        <v>3345167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7232</v>
      </c>
      <c r="AD17" s="443"/>
      <c r="AE17" s="443"/>
      <c r="AF17" s="443"/>
      <c r="AG17" s="444"/>
      <c r="AH17" s="442">
        <v>7495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3455930</v>
      </c>
      <c r="BO17" s="467"/>
      <c r="BP17" s="467"/>
      <c r="BQ17" s="467"/>
      <c r="BR17" s="467"/>
      <c r="BS17" s="467"/>
      <c r="BT17" s="467"/>
      <c r="BU17" s="468"/>
      <c r="BV17" s="466">
        <v>3409636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19.010000000000002</v>
      </c>
      <c r="M18" s="531"/>
      <c r="N18" s="531"/>
      <c r="O18" s="531"/>
      <c r="P18" s="531"/>
      <c r="Q18" s="531"/>
      <c r="R18" s="532"/>
      <c r="S18" s="532"/>
      <c r="T18" s="532"/>
      <c r="U18" s="532"/>
      <c r="V18" s="533"/>
      <c r="W18" s="547"/>
      <c r="X18" s="548"/>
      <c r="Y18" s="548"/>
      <c r="Z18" s="548"/>
      <c r="AA18" s="548"/>
      <c r="AB18" s="558"/>
      <c r="AC18" s="430">
        <v>80.099999999999994</v>
      </c>
      <c r="AD18" s="431"/>
      <c r="AE18" s="431"/>
      <c r="AF18" s="431"/>
      <c r="AG18" s="534"/>
      <c r="AH18" s="430">
        <v>78.5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4218567</v>
      </c>
      <c r="BO18" s="467"/>
      <c r="BP18" s="467"/>
      <c r="BQ18" s="467"/>
      <c r="BR18" s="467"/>
      <c r="BS18" s="467"/>
      <c r="BT18" s="467"/>
      <c r="BU18" s="468"/>
      <c r="BV18" s="466">
        <v>4048455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1102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5392905</v>
      </c>
      <c r="BO19" s="467"/>
      <c r="BP19" s="467"/>
      <c r="BQ19" s="467"/>
      <c r="BR19" s="467"/>
      <c r="BS19" s="467"/>
      <c r="BT19" s="467"/>
      <c r="BU19" s="468"/>
      <c r="BV19" s="466">
        <v>5510078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8970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5322347</v>
      </c>
      <c r="BO23" s="467"/>
      <c r="BP23" s="467"/>
      <c r="BQ23" s="467"/>
      <c r="BR23" s="467"/>
      <c r="BS23" s="467"/>
      <c r="BT23" s="467"/>
      <c r="BU23" s="468"/>
      <c r="BV23" s="466">
        <v>5321162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8000</v>
      </c>
      <c r="R24" s="443"/>
      <c r="S24" s="443"/>
      <c r="T24" s="443"/>
      <c r="U24" s="443"/>
      <c r="V24" s="444"/>
      <c r="W24" s="508"/>
      <c r="X24" s="499"/>
      <c r="Y24" s="500"/>
      <c r="Z24" s="439" t="s">
        <v>171</v>
      </c>
      <c r="AA24" s="440"/>
      <c r="AB24" s="440"/>
      <c r="AC24" s="440"/>
      <c r="AD24" s="440"/>
      <c r="AE24" s="440"/>
      <c r="AF24" s="440"/>
      <c r="AG24" s="441"/>
      <c r="AH24" s="442">
        <v>158</v>
      </c>
      <c r="AI24" s="443"/>
      <c r="AJ24" s="443"/>
      <c r="AK24" s="443"/>
      <c r="AL24" s="444"/>
      <c r="AM24" s="442">
        <v>501966</v>
      </c>
      <c r="AN24" s="443"/>
      <c r="AO24" s="443"/>
      <c r="AP24" s="443"/>
      <c r="AQ24" s="443"/>
      <c r="AR24" s="444"/>
      <c r="AS24" s="442">
        <v>3177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3886838</v>
      </c>
      <c r="BO24" s="467"/>
      <c r="BP24" s="467"/>
      <c r="BQ24" s="467"/>
      <c r="BR24" s="467"/>
      <c r="BS24" s="467"/>
      <c r="BT24" s="467"/>
      <c r="BU24" s="468"/>
      <c r="BV24" s="466">
        <v>3939668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6600</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85182</v>
      </c>
      <c r="BO25" s="462"/>
      <c r="BP25" s="462"/>
      <c r="BQ25" s="462"/>
      <c r="BR25" s="462"/>
      <c r="BS25" s="462"/>
      <c r="BT25" s="462"/>
      <c r="BU25" s="463"/>
      <c r="BV25" s="461">
        <v>105060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6300</v>
      </c>
      <c r="R26" s="443"/>
      <c r="S26" s="443"/>
      <c r="T26" s="443"/>
      <c r="U26" s="443"/>
      <c r="V26" s="444"/>
      <c r="W26" s="508"/>
      <c r="X26" s="499"/>
      <c r="Y26" s="500"/>
      <c r="Z26" s="439" t="s">
        <v>177</v>
      </c>
      <c r="AA26" s="521"/>
      <c r="AB26" s="521"/>
      <c r="AC26" s="521"/>
      <c r="AD26" s="521"/>
      <c r="AE26" s="521"/>
      <c r="AF26" s="521"/>
      <c r="AG26" s="522"/>
      <c r="AH26" s="442" t="s">
        <v>137</v>
      </c>
      <c r="AI26" s="443"/>
      <c r="AJ26" s="443"/>
      <c r="AK26" s="443"/>
      <c r="AL26" s="444"/>
      <c r="AM26" s="442" t="s">
        <v>137</v>
      </c>
      <c r="AN26" s="443"/>
      <c r="AO26" s="443"/>
      <c r="AP26" s="443"/>
      <c r="AQ26" s="443"/>
      <c r="AR26" s="444"/>
      <c r="AS26" s="442" t="s">
        <v>137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3500</v>
      </c>
      <c r="R27" s="443"/>
      <c r="S27" s="443"/>
      <c r="T27" s="443"/>
      <c r="U27" s="443"/>
      <c r="V27" s="444"/>
      <c r="W27" s="508"/>
      <c r="X27" s="499"/>
      <c r="Y27" s="500"/>
      <c r="Z27" s="439" t="s">
        <v>180</v>
      </c>
      <c r="AA27" s="440"/>
      <c r="AB27" s="440"/>
      <c r="AC27" s="440"/>
      <c r="AD27" s="440"/>
      <c r="AE27" s="440"/>
      <c r="AF27" s="440"/>
      <c r="AG27" s="441"/>
      <c r="AH27" s="442" t="s">
        <v>137</v>
      </c>
      <c r="AI27" s="443"/>
      <c r="AJ27" s="443"/>
      <c r="AK27" s="443"/>
      <c r="AL27" s="444"/>
      <c r="AM27" s="442" t="s">
        <v>137</v>
      </c>
      <c r="AN27" s="443"/>
      <c r="AO27" s="443"/>
      <c r="AP27" s="443"/>
      <c r="AQ27" s="443"/>
      <c r="AR27" s="444"/>
      <c r="AS27" s="442" t="s">
        <v>137</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155324</v>
      </c>
      <c r="BO27" s="470"/>
      <c r="BP27" s="470"/>
      <c r="BQ27" s="470"/>
      <c r="BR27" s="470"/>
      <c r="BS27" s="470"/>
      <c r="BT27" s="470"/>
      <c r="BU27" s="471"/>
      <c r="BV27" s="469">
        <v>115318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2850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557574</v>
      </c>
      <c r="BO28" s="462"/>
      <c r="BP28" s="462"/>
      <c r="BQ28" s="462"/>
      <c r="BR28" s="462"/>
      <c r="BS28" s="462"/>
      <c r="BT28" s="462"/>
      <c r="BU28" s="463"/>
      <c r="BV28" s="461">
        <v>766694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14</v>
      </c>
      <c r="M29" s="443"/>
      <c r="N29" s="443"/>
      <c r="O29" s="443"/>
      <c r="P29" s="444"/>
      <c r="Q29" s="442">
        <v>2650</v>
      </c>
      <c r="R29" s="443"/>
      <c r="S29" s="443"/>
      <c r="T29" s="443"/>
      <c r="U29" s="443"/>
      <c r="V29" s="444"/>
      <c r="W29" s="509"/>
      <c r="X29" s="510"/>
      <c r="Y29" s="511"/>
      <c r="Z29" s="439" t="s">
        <v>186</v>
      </c>
      <c r="AA29" s="440"/>
      <c r="AB29" s="440"/>
      <c r="AC29" s="440"/>
      <c r="AD29" s="440"/>
      <c r="AE29" s="440"/>
      <c r="AF29" s="440"/>
      <c r="AG29" s="441"/>
      <c r="AH29" s="442">
        <v>158</v>
      </c>
      <c r="AI29" s="443"/>
      <c r="AJ29" s="443"/>
      <c r="AK29" s="443"/>
      <c r="AL29" s="444"/>
      <c r="AM29" s="442">
        <v>501966</v>
      </c>
      <c r="AN29" s="443"/>
      <c r="AO29" s="443"/>
      <c r="AP29" s="443"/>
      <c r="AQ29" s="443"/>
      <c r="AR29" s="444"/>
      <c r="AS29" s="442">
        <v>3177</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90692</v>
      </c>
      <c r="BO29" s="467"/>
      <c r="BP29" s="467"/>
      <c r="BQ29" s="467"/>
      <c r="BR29" s="467"/>
      <c r="BS29" s="467"/>
      <c r="BT29" s="467"/>
      <c r="BU29" s="468"/>
      <c r="BV29" s="466">
        <v>90670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797265</v>
      </c>
      <c r="BO30" s="470"/>
      <c r="BP30" s="470"/>
      <c r="BQ30" s="470"/>
      <c r="BR30" s="470"/>
      <c r="BS30" s="470"/>
      <c r="BT30" s="470"/>
      <c r="BU30" s="471"/>
      <c r="BV30" s="469">
        <v>771201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千葉県後期高齢者医療広域連合（一般会計）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千葉県後期高齢者医療広域連合（後期高齢者医療特別会計）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佐倉市、酒々井町清掃組合（一般会計）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印旛衛生施設管理組合（一般会計）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佐倉市、四街道市、酒々井町葬祭組合（一般会計）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印旛利根川水防事務組合（一般会計）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JnA+8G+DCuKcAeA0axko8K97MaRRs/XKOt9nQkSrhWXhsjRc4xG/PIr50K3EFDoqrvydAJUpGimaEJIjO9s47g==" saltValue="NtyE1xhH75agT5Qev09L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7" t="s">
        <v>559</v>
      </c>
      <c r="D34" s="1247"/>
      <c r="E34" s="1248"/>
      <c r="F34" s="32">
        <v>25.07</v>
      </c>
      <c r="G34" s="33">
        <v>25.94</v>
      </c>
      <c r="H34" s="33">
        <v>26.93</v>
      </c>
      <c r="I34" s="33">
        <v>24.69</v>
      </c>
      <c r="J34" s="34">
        <v>20.07</v>
      </c>
      <c r="K34" s="22"/>
      <c r="L34" s="22"/>
      <c r="M34" s="22"/>
      <c r="N34" s="22"/>
      <c r="O34" s="22"/>
      <c r="P34" s="22"/>
    </row>
    <row r="35" spans="1:16" ht="39" customHeight="1" x14ac:dyDescent="0.15">
      <c r="A35" s="22"/>
      <c r="B35" s="35"/>
      <c r="C35" s="1241" t="s">
        <v>560</v>
      </c>
      <c r="D35" s="1242"/>
      <c r="E35" s="1243"/>
      <c r="F35" s="36">
        <v>3.87</v>
      </c>
      <c r="G35" s="37">
        <v>4.75</v>
      </c>
      <c r="H35" s="37">
        <v>6.91</v>
      </c>
      <c r="I35" s="37">
        <v>7.91</v>
      </c>
      <c r="J35" s="38">
        <v>9.16</v>
      </c>
      <c r="K35" s="22"/>
      <c r="L35" s="22"/>
      <c r="M35" s="22"/>
      <c r="N35" s="22"/>
      <c r="O35" s="22"/>
      <c r="P35" s="22"/>
    </row>
    <row r="36" spans="1:16" ht="39" customHeight="1" x14ac:dyDescent="0.15">
      <c r="A36" s="22"/>
      <c r="B36" s="35"/>
      <c r="C36" s="1241" t="s">
        <v>561</v>
      </c>
      <c r="D36" s="1242"/>
      <c r="E36" s="1243"/>
      <c r="F36" s="36">
        <v>13.47</v>
      </c>
      <c r="G36" s="37">
        <v>11.21</v>
      </c>
      <c r="H36" s="37">
        <v>11.44</v>
      </c>
      <c r="I36" s="37">
        <v>11.37</v>
      </c>
      <c r="J36" s="38">
        <v>6.16</v>
      </c>
      <c r="K36" s="22"/>
      <c r="L36" s="22"/>
      <c r="M36" s="22"/>
      <c r="N36" s="22"/>
      <c r="O36" s="22"/>
      <c r="P36" s="22"/>
    </row>
    <row r="37" spans="1:16" ht="39" customHeight="1" x14ac:dyDescent="0.15">
      <c r="A37" s="22"/>
      <c r="B37" s="35"/>
      <c r="C37" s="1241" t="s">
        <v>562</v>
      </c>
      <c r="D37" s="1242"/>
      <c r="E37" s="1243"/>
      <c r="F37" s="36">
        <v>2.25</v>
      </c>
      <c r="G37" s="37">
        <v>4.03</v>
      </c>
      <c r="H37" s="37">
        <v>3.96</v>
      </c>
      <c r="I37" s="37">
        <v>1.01</v>
      </c>
      <c r="J37" s="38">
        <v>0.48</v>
      </c>
      <c r="K37" s="22"/>
      <c r="L37" s="22"/>
      <c r="M37" s="22"/>
      <c r="N37" s="22"/>
      <c r="O37" s="22"/>
      <c r="P37" s="22"/>
    </row>
    <row r="38" spans="1:16" ht="39" customHeight="1" x14ac:dyDescent="0.15">
      <c r="A38" s="22"/>
      <c r="B38" s="35"/>
      <c r="C38" s="1241" t="s">
        <v>563</v>
      </c>
      <c r="D38" s="1242"/>
      <c r="E38" s="1243"/>
      <c r="F38" s="36">
        <v>0.27</v>
      </c>
      <c r="G38" s="37">
        <v>0.7</v>
      </c>
      <c r="H38" s="37">
        <v>1.18</v>
      </c>
      <c r="I38" s="37">
        <v>0.44</v>
      </c>
      <c r="J38" s="38">
        <v>0.28000000000000003</v>
      </c>
      <c r="K38" s="22"/>
      <c r="L38" s="22"/>
      <c r="M38" s="22"/>
      <c r="N38" s="22"/>
      <c r="O38" s="22"/>
      <c r="P38" s="22"/>
    </row>
    <row r="39" spans="1:16" ht="39" customHeight="1" x14ac:dyDescent="0.15">
      <c r="A39" s="22"/>
      <c r="B39" s="35"/>
      <c r="C39" s="1241" t="s">
        <v>564</v>
      </c>
      <c r="D39" s="1242"/>
      <c r="E39" s="1243"/>
      <c r="F39" s="36">
        <v>0.03</v>
      </c>
      <c r="G39" s="37">
        <v>0.03</v>
      </c>
      <c r="H39" s="37">
        <v>0.04</v>
      </c>
      <c r="I39" s="37">
        <v>0.01</v>
      </c>
      <c r="J39" s="38">
        <v>0.02</v>
      </c>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565</v>
      </c>
      <c r="D42" s="1242"/>
      <c r="E42" s="1243"/>
      <c r="F42" s="36" t="s">
        <v>507</v>
      </c>
      <c r="G42" s="37" t="s">
        <v>507</v>
      </c>
      <c r="H42" s="37" t="s">
        <v>507</v>
      </c>
      <c r="I42" s="37" t="s">
        <v>507</v>
      </c>
      <c r="J42" s="38" t="s">
        <v>507</v>
      </c>
      <c r="K42" s="22"/>
      <c r="L42" s="22"/>
      <c r="M42" s="22"/>
      <c r="N42" s="22"/>
      <c r="O42" s="22"/>
      <c r="P42" s="22"/>
    </row>
    <row r="43" spans="1:16" ht="39" customHeight="1" thickBot="1" x14ac:dyDescent="0.2">
      <c r="A43" s="22"/>
      <c r="B43" s="40"/>
      <c r="C43" s="1244" t="s">
        <v>566</v>
      </c>
      <c r="D43" s="1245"/>
      <c r="E43" s="1246"/>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NrgGU3pFQFakQu6kluFGaYBUoX+nF4KQM0IXX0SM9eXrqzAQYzuKcq5lA5L2xCj41p3KXBR15o3g+1LtbYbA==" saltValue="b+qQRfuZ3IqKXVk2rd45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395</v>
      </c>
      <c r="L45" s="60">
        <v>394</v>
      </c>
      <c r="M45" s="60">
        <v>420</v>
      </c>
      <c r="N45" s="60">
        <v>462</v>
      </c>
      <c r="O45" s="61">
        <v>481</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507</v>
      </c>
      <c r="L46" s="64" t="s">
        <v>507</v>
      </c>
      <c r="M46" s="64" t="s">
        <v>507</v>
      </c>
      <c r="N46" s="64" t="s">
        <v>507</v>
      </c>
      <c r="O46" s="65" t="s">
        <v>507</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507</v>
      </c>
      <c r="L47" s="64" t="s">
        <v>507</v>
      </c>
      <c r="M47" s="64" t="s">
        <v>507</v>
      </c>
      <c r="N47" s="64" t="s">
        <v>507</v>
      </c>
      <c r="O47" s="65" t="s">
        <v>507</v>
      </c>
      <c r="P47" s="48"/>
      <c r="Q47" s="48"/>
      <c r="R47" s="48"/>
      <c r="S47" s="48"/>
      <c r="T47" s="48"/>
      <c r="U47" s="48"/>
    </row>
    <row r="48" spans="1:21" ht="30.75" customHeight="1" x14ac:dyDescent="0.15">
      <c r="A48" s="48"/>
      <c r="B48" s="1269"/>
      <c r="C48" s="1270"/>
      <c r="D48" s="62"/>
      <c r="E48" s="1251" t="s">
        <v>15</v>
      </c>
      <c r="F48" s="1251"/>
      <c r="G48" s="1251"/>
      <c r="H48" s="1251"/>
      <c r="I48" s="1251"/>
      <c r="J48" s="1252"/>
      <c r="K48" s="63">
        <v>36</v>
      </c>
      <c r="L48" s="64">
        <v>55</v>
      </c>
      <c r="M48" s="64">
        <v>44</v>
      </c>
      <c r="N48" s="64">
        <v>63</v>
      </c>
      <c r="O48" s="65">
        <v>74</v>
      </c>
      <c r="P48" s="48"/>
      <c r="Q48" s="48"/>
      <c r="R48" s="48"/>
      <c r="S48" s="48"/>
      <c r="T48" s="48"/>
      <c r="U48" s="48"/>
    </row>
    <row r="49" spans="1:21" ht="30.75" customHeight="1" x14ac:dyDescent="0.15">
      <c r="A49" s="48"/>
      <c r="B49" s="1269"/>
      <c r="C49" s="1270"/>
      <c r="D49" s="62"/>
      <c r="E49" s="1251" t="s">
        <v>16</v>
      </c>
      <c r="F49" s="1251"/>
      <c r="G49" s="1251"/>
      <c r="H49" s="1251"/>
      <c r="I49" s="1251"/>
      <c r="J49" s="1252"/>
      <c r="K49" s="63">
        <v>60</v>
      </c>
      <c r="L49" s="64">
        <v>57</v>
      </c>
      <c r="M49" s="64">
        <v>46</v>
      </c>
      <c r="N49" s="64">
        <v>51</v>
      </c>
      <c r="O49" s="65">
        <v>57</v>
      </c>
      <c r="P49" s="48"/>
      <c r="Q49" s="48"/>
      <c r="R49" s="48"/>
      <c r="S49" s="48"/>
      <c r="T49" s="48"/>
      <c r="U49" s="48"/>
    </row>
    <row r="50" spans="1:21" ht="30.75" customHeight="1" x14ac:dyDescent="0.15">
      <c r="A50" s="48"/>
      <c r="B50" s="1269"/>
      <c r="C50" s="1270"/>
      <c r="D50" s="62"/>
      <c r="E50" s="1251" t="s">
        <v>17</v>
      </c>
      <c r="F50" s="1251"/>
      <c r="G50" s="1251"/>
      <c r="H50" s="1251"/>
      <c r="I50" s="1251"/>
      <c r="J50" s="1252"/>
      <c r="K50" s="63">
        <v>25</v>
      </c>
      <c r="L50" s="64">
        <v>25</v>
      </c>
      <c r="M50" s="64">
        <v>23</v>
      </c>
      <c r="N50" s="64">
        <v>20</v>
      </c>
      <c r="O50" s="65">
        <v>19</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507</v>
      </c>
      <c r="L51" s="64" t="s">
        <v>507</v>
      </c>
      <c r="M51" s="64" t="s">
        <v>507</v>
      </c>
      <c r="N51" s="64" t="s">
        <v>507</v>
      </c>
      <c r="O51" s="65" t="s">
        <v>507</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440</v>
      </c>
      <c r="L52" s="64">
        <v>448</v>
      </c>
      <c r="M52" s="64">
        <v>439</v>
      </c>
      <c r="N52" s="64">
        <v>421</v>
      </c>
      <c r="O52" s="65">
        <v>399</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76</v>
      </c>
      <c r="L53" s="69">
        <v>83</v>
      </c>
      <c r="M53" s="69">
        <v>94</v>
      </c>
      <c r="N53" s="69">
        <v>175</v>
      </c>
      <c r="O53" s="70">
        <v>232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594</v>
      </c>
      <c r="L57" s="84" t="s">
        <v>594</v>
      </c>
      <c r="M57" s="84" t="s">
        <v>594</v>
      </c>
      <c r="N57" s="84" t="s">
        <v>594</v>
      </c>
      <c r="O57" s="85" t="s">
        <v>594</v>
      </c>
    </row>
    <row r="58" spans="1:21" ht="31.5" customHeight="1" thickBot="1" x14ac:dyDescent="0.2">
      <c r="B58" s="1259"/>
      <c r="C58" s="1260"/>
      <c r="D58" s="1264" t="s">
        <v>27</v>
      </c>
      <c r="E58" s="1265"/>
      <c r="F58" s="1265"/>
      <c r="G58" s="1265"/>
      <c r="H58" s="1265"/>
      <c r="I58" s="1265"/>
      <c r="J58" s="1266"/>
      <c r="K58" s="86" t="s">
        <v>594</v>
      </c>
      <c r="L58" s="87" t="s">
        <v>594</v>
      </c>
      <c r="M58" s="87" t="s">
        <v>594</v>
      </c>
      <c r="N58" s="87" t="s">
        <v>594</v>
      </c>
      <c r="O58" s="88" t="s">
        <v>594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PhY4Y8J6UCMr4trTzbhOzmpDQH5DzbikCEwlG1tWxehCHujRnu9U0AGAfL4/PBpJGQtedK7Jvh80/OwREd9Q==" saltValue="QAUiOG2ZYsm9AoBWaySF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87" t="s">
        <v>30</v>
      </c>
      <c r="C41" s="1288"/>
      <c r="D41" s="102"/>
      <c r="E41" s="1289" t="s">
        <v>31</v>
      </c>
      <c r="F41" s="1289"/>
      <c r="G41" s="1289"/>
      <c r="H41" s="1290"/>
      <c r="I41" s="103">
        <v>5048</v>
      </c>
      <c r="J41" s="104">
        <v>5158</v>
      </c>
      <c r="K41" s="104">
        <v>5261</v>
      </c>
      <c r="L41" s="104">
        <v>5321</v>
      </c>
      <c r="M41" s="105">
        <v>5322</v>
      </c>
    </row>
    <row r="42" spans="2:13" ht="27.75" customHeight="1" x14ac:dyDescent="0.15">
      <c r="B42" s="1277"/>
      <c r="C42" s="1278"/>
      <c r="D42" s="106"/>
      <c r="E42" s="1281" t="s">
        <v>32</v>
      </c>
      <c r="F42" s="1281"/>
      <c r="G42" s="1281"/>
      <c r="H42" s="1282"/>
      <c r="I42" s="107">
        <v>172</v>
      </c>
      <c r="J42" s="108">
        <v>146</v>
      </c>
      <c r="K42" s="108">
        <v>123</v>
      </c>
      <c r="L42" s="108">
        <v>104</v>
      </c>
      <c r="M42" s="109">
        <v>85</v>
      </c>
    </row>
    <row r="43" spans="2:13" ht="27.75" customHeight="1" x14ac:dyDescent="0.15">
      <c r="B43" s="1277"/>
      <c r="C43" s="1278"/>
      <c r="D43" s="106"/>
      <c r="E43" s="1281" t="s">
        <v>33</v>
      </c>
      <c r="F43" s="1281"/>
      <c r="G43" s="1281"/>
      <c r="H43" s="1282"/>
      <c r="I43" s="107">
        <v>499</v>
      </c>
      <c r="J43" s="108">
        <v>406</v>
      </c>
      <c r="K43" s="108">
        <v>368</v>
      </c>
      <c r="L43" s="108">
        <v>376</v>
      </c>
      <c r="M43" s="109">
        <v>412</v>
      </c>
    </row>
    <row r="44" spans="2:13" ht="27.75" customHeight="1" x14ac:dyDescent="0.15">
      <c r="B44" s="1277"/>
      <c r="C44" s="1278"/>
      <c r="D44" s="106"/>
      <c r="E44" s="1281" t="s">
        <v>34</v>
      </c>
      <c r="F44" s="1281"/>
      <c r="G44" s="1281"/>
      <c r="H44" s="1282"/>
      <c r="I44" s="107">
        <v>317</v>
      </c>
      <c r="J44" s="108">
        <v>338</v>
      </c>
      <c r="K44" s="108">
        <v>454</v>
      </c>
      <c r="L44" s="108">
        <v>577</v>
      </c>
      <c r="M44" s="109">
        <v>543</v>
      </c>
    </row>
    <row r="45" spans="2:13" ht="27.75" customHeight="1" x14ac:dyDescent="0.15">
      <c r="B45" s="1277"/>
      <c r="C45" s="1278"/>
      <c r="D45" s="106"/>
      <c r="E45" s="1281" t="s">
        <v>35</v>
      </c>
      <c r="F45" s="1281"/>
      <c r="G45" s="1281"/>
      <c r="H45" s="1282"/>
      <c r="I45" s="107">
        <v>896</v>
      </c>
      <c r="J45" s="108">
        <v>948</v>
      </c>
      <c r="K45" s="108">
        <v>1097</v>
      </c>
      <c r="L45" s="108">
        <v>855</v>
      </c>
      <c r="M45" s="109">
        <v>1027</v>
      </c>
    </row>
    <row r="46" spans="2:13" ht="27.75" customHeight="1" x14ac:dyDescent="0.15">
      <c r="B46" s="1277"/>
      <c r="C46" s="1278"/>
      <c r="D46" s="110"/>
      <c r="E46" s="1281" t="s">
        <v>36</v>
      </c>
      <c r="F46" s="1281"/>
      <c r="G46" s="1281"/>
      <c r="H46" s="1282"/>
      <c r="I46" s="107" t="s">
        <v>507</v>
      </c>
      <c r="J46" s="108" t="s">
        <v>507</v>
      </c>
      <c r="K46" s="108" t="s">
        <v>507</v>
      </c>
      <c r="L46" s="108" t="s">
        <v>507</v>
      </c>
      <c r="M46" s="109" t="s">
        <v>507</v>
      </c>
    </row>
    <row r="47" spans="2:13" ht="27.75" customHeight="1" x14ac:dyDescent="0.15">
      <c r="B47" s="1277"/>
      <c r="C47" s="1278"/>
      <c r="D47" s="111"/>
      <c r="E47" s="1291" t="s">
        <v>37</v>
      </c>
      <c r="F47" s="1292"/>
      <c r="G47" s="1292"/>
      <c r="H47" s="1293"/>
      <c r="I47" s="107" t="s">
        <v>507</v>
      </c>
      <c r="J47" s="108" t="s">
        <v>507</v>
      </c>
      <c r="K47" s="108" t="s">
        <v>507</v>
      </c>
      <c r="L47" s="108" t="s">
        <v>507</v>
      </c>
      <c r="M47" s="109" t="s">
        <v>507</v>
      </c>
    </row>
    <row r="48" spans="2:13" ht="27.75" customHeight="1" x14ac:dyDescent="0.15">
      <c r="B48" s="1277"/>
      <c r="C48" s="1278"/>
      <c r="D48" s="106"/>
      <c r="E48" s="1281" t="s">
        <v>38</v>
      </c>
      <c r="F48" s="1281"/>
      <c r="G48" s="1281"/>
      <c r="H48" s="1282"/>
      <c r="I48" s="107" t="s">
        <v>507</v>
      </c>
      <c r="J48" s="108" t="s">
        <v>507</v>
      </c>
      <c r="K48" s="108" t="s">
        <v>507</v>
      </c>
      <c r="L48" s="108" t="s">
        <v>507</v>
      </c>
      <c r="M48" s="109" t="s">
        <v>507</v>
      </c>
    </row>
    <row r="49" spans="2:13" ht="27.75" customHeight="1" x14ac:dyDescent="0.15">
      <c r="B49" s="1279"/>
      <c r="C49" s="1280"/>
      <c r="D49" s="106"/>
      <c r="E49" s="1281" t="s">
        <v>39</v>
      </c>
      <c r="F49" s="1281"/>
      <c r="G49" s="1281"/>
      <c r="H49" s="1282"/>
      <c r="I49" s="107" t="s">
        <v>507</v>
      </c>
      <c r="J49" s="108" t="s">
        <v>507</v>
      </c>
      <c r="K49" s="108" t="s">
        <v>507</v>
      </c>
      <c r="L49" s="108" t="s">
        <v>507</v>
      </c>
      <c r="M49" s="109" t="s">
        <v>507</v>
      </c>
    </row>
    <row r="50" spans="2:13" ht="27.75" customHeight="1" x14ac:dyDescent="0.15">
      <c r="B50" s="1275" t="s">
        <v>40</v>
      </c>
      <c r="C50" s="1276"/>
      <c r="D50" s="112"/>
      <c r="E50" s="1281" t="s">
        <v>41</v>
      </c>
      <c r="F50" s="1281"/>
      <c r="G50" s="1281"/>
      <c r="H50" s="1282"/>
      <c r="I50" s="107">
        <v>2108</v>
      </c>
      <c r="J50" s="108">
        <v>2315</v>
      </c>
      <c r="K50" s="108">
        <v>2335</v>
      </c>
      <c r="L50" s="108">
        <v>2294</v>
      </c>
      <c r="M50" s="109">
        <v>2065</v>
      </c>
    </row>
    <row r="51" spans="2:13" ht="27.75" customHeight="1" x14ac:dyDescent="0.15">
      <c r="B51" s="1277"/>
      <c r="C51" s="1278"/>
      <c r="D51" s="106"/>
      <c r="E51" s="1281" t="s">
        <v>42</v>
      </c>
      <c r="F51" s="1281"/>
      <c r="G51" s="1281"/>
      <c r="H51" s="1282"/>
      <c r="I51" s="107">
        <v>102</v>
      </c>
      <c r="J51" s="108">
        <v>63</v>
      </c>
      <c r="K51" s="108">
        <v>52</v>
      </c>
      <c r="L51" s="108">
        <v>48</v>
      </c>
      <c r="M51" s="109">
        <v>18</v>
      </c>
    </row>
    <row r="52" spans="2:13" ht="27.75" customHeight="1" x14ac:dyDescent="0.15">
      <c r="B52" s="1279"/>
      <c r="C52" s="1280"/>
      <c r="D52" s="106"/>
      <c r="E52" s="1281" t="s">
        <v>43</v>
      </c>
      <c r="F52" s="1281"/>
      <c r="G52" s="1281"/>
      <c r="H52" s="1282"/>
      <c r="I52" s="107">
        <v>4801</v>
      </c>
      <c r="J52" s="108">
        <v>4794</v>
      </c>
      <c r="K52" s="108">
        <v>4863</v>
      </c>
      <c r="L52" s="108">
        <v>4968</v>
      </c>
      <c r="M52" s="109">
        <v>5101</v>
      </c>
    </row>
    <row r="53" spans="2:13" ht="27.75" customHeight="1" thickBot="1" x14ac:dyDescent="0.2">
      <c r="B53" s="1283" t="s">
        <v>44</v>
      </c>
      <c r="C53" s="1284"/>
      <c r="D53" s="113"/>
      <c r="E53" s="1285" t="s">
        <v>45</v>
      </c>
      <c r="F53" s="1285"/>
      <c r="G53" s="1285"/>
      <c r="H53" s="1286"/>
      <c r="I53" s="114">
        <v>-80</v>
      </c>
      <c r="J53" s="115">
        <v>-175</v>
      </c>
      <c r="K53" s="115">
        <v>54</v>
      </c>
      <c r="L53" s="115">
        <v>-78</v>
      </c>
      <c r="M53" s="116">
        <v>207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x+MI9UMUA2C0X3pP1p2BwyhqKF+ZJl9EcgzJ4UYzq1zoZaeMIs30yRiuZp4ajCON1f5Ep5DkxzYkOAKBuxKoQ==" saltValue="LdXbYDpH8r3rAabX4Pws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2" t="s">
        <v>48</v>
      </c>
      <c r="D55" s="1302"/>
      <c r="E55" s="1303"/>
      <c r="F55" s="128">
        <v>941</v>
      </c>
      <c r="G55" s="128">
        <v>767</v>
      </c>
      <c r="H55" s="129">
        <v>558</v>
      </c>
    </row>
    <row r="56" spans="2:8" ht="52.5" customHeight="1" x14ac:dyDescent="0.15">
      <c r="B56" s="130"/>
      <c r="C56" s="1304" t="s">
        <v>49</v>
      </c>
      <c r="D56" s="1304"/>
      <c r="E56" s="1305"/>
      <c r="F56" s="131">
        <v>91</v>
      </c>
      <c r="G56" s="131">
        <v>91</v>
      </c>
      <c r="H56" s="132">
        <v>91</v>
      </c>
    </row>
    <row r="57" spans="2:8" ht="53.25" customHeight="1" x14ac:dyDescent="0.15">
      <c r="B57" s="130"/>
      <c r="C57" s="1306" t="s">
        <v>50</v>
      </c>
      <c r="D57" s="1306"/>
      <c r="E57" s="1307"/>
      <c r="F57" s="133">
        <v>724</v>
      </c>
      <c r="G57" s="133">
        <v>771</v>
      </c>
      <c r="H57" s="134">
        <v>797</v>
      </c>
    </row>
    <row r="58" spans="2:8" ht="45.75" customHeight="1" x14ac:dyDescent="0.15">
      <c r="B58" s="135"/>
      <c r="C58" s="1294" t="s">
        <v>596</v>
      </c>
      <c r="D58" s="1295"/>
      <c r="E58" s="1296"/>
      <c r="F58" s="136">
        <v>206</v>
      </c>
      <c r="G58" s="136">
        <v>226</v>
      </c>
      <c r="H58" s="137">
        <v>226</v>
      </c>
    </row>
    <row r="59" spans="2:8" ht="45.75" customHeight="1" x14ac:dyDescent="0.15">
      <c r="B59" s="135"/>
      <c r="C59" s="1294" t="s">
        <v>591</v>
      </c>
      <c r="D59" s="1295"/>
      <c r="E59" s="1296"/>
      <c r="F59" s="136">
        <v>180</v>
      </c>
      <c r="G59" s="136">
        <v>179</v>
      </c>
      <c r="H59" s="137">
        <v>178</v>
      </c>
    </row>
    <row r="60" spans="2:8" ht="45.75" customHeight="1" x14ac:dyDescent="0.15">
      <c r="B60" s="135"/>
      <c r="C60" s="1294" t="s">
        <v>588</v>
      </c>
      <c r="D60" s="1295"/>
      <c r="E60" s="1296"/>
      <c r="F60" s="136">
        <v>132</v>
      </c>
      <c r="G60" s="136">
        <v>133</v>
      </c>
      <c r="H60" s="137">
        <v>118</v>
      </c>
    </row>
    <row r="61" spans="2:8" ht="45.75" customHeight="1" x14ac:dyDescent="0.15">
      <c r="B61" s="135"/>
      <c r="C61" s="1294" t="s">
        <v>589</v>
      </c>
      <c r="D61" s="1295"/>
      <c r="E61" s="1296"/>
      <c r="F61" s="136">
        <v>25</v>
      </c>
      <c r="G61" s="136">
        <v>39</v>
      </c>
      <c r="H61" s="137">
        <v>91</v>
      </c>
    </row>
    <row r="62" spans="2:8" ht="45.75" customHeight="1" thickBot="1" x14ac:dyDescent="0.2">
      <c r="B62" s="138"/>
      <c r="C62" s="1297" t="s">
        <v>590</v>
      </c>
      <c r="D62" s="1298"/>
      <c r="E62" s="1299"/>
      <c r="F62" s="139">
        <v>100</v>
      </c>
      <c r="G62" s="139">
        <v>100</v>
      </c>
      <c r="H62" s="140">
        <v>50</v>
      </c>
    </row>
    <row r="63" spans="2:8" ht="52.5" customHeight="1" thickBot="1" x14ac:dyDescent="0.2">
      <c r="B63" s="141"/>
      <c r="C63" s="1300" t="s">
        <v>51</v>
      </c>
      <c r="D63" s="1300"/>
      <c r="E63" s="1301"/>
      <c r="F63" s="142">
        <v>1756</v>
      </c>
      <c r="G63" s="142">
        <v>1629</v>
      </c>
      <c r="H63" s="143">
        <v>1446</v>
      </c>
    </row>
    <row r="64" spans="2:8" ht="15" customHeight="1" x14ac:dyDescent="0.15"/>
  </sheetData>
  <sheetProtection algorithmName="SHA-512" hashValue="3JD0aJFwGU54wViHpv7M22UjsIQg1pqL/+yCOMaSUnXkxdxjbk+8Jjqjo0W4N2J6RvPAsZjB08N5TraGuikLxQ==" saltValue="wNNCQWuiEjEsdgP8DHPD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549</v>
      </c>
      <c r="BQ50" s="1313"/>
      <c r="BR50" s="1313"/>
      <c r="BS50" s="1313"/>
      <c r="BT50" s="1313"/>
      <c r="BU50" s="1313"/>
      <c r="BV50" s="1313"/>
      <c r="BW50" s="1313"/>
      <c r="BX50" s="1313" t="s">
        <v>550</v>
      </c>
      <c r="BY50" s="1313"/>
      <c r="BZ50" s="1313"/>
      <c r="CA50" s="1313"/>
      <c r="CB50" s="1313"/>
      <c r="CC50" s="1313"/>
      <c r="CD50" s="1313"/>
      <c r="CE50" s="1313"/>
      <c r="CF50" s="1313" t="s">
        <v>551</v>
      </c>
      <c r="CG50" s="1313"/>
      <c r="CH50" s="1313"/>
      <c r="CI50" s="1313"/>
      <c r="CJ50" s="1313"/>
      <c r="CK50" s="1313"/>
      <c r="CL50" s="1313"/>
      <c r="CM50" s="1313"/>
      <c r="CN50" s="1313" t="s">
        <v>552</v>
      </c>
      <c r="CO50" s="1313"/>
      <c r="CP50" s="1313"/>
      <c r="CQ50" s="1313"/>
      <c r="CR50" s="1313"/>
      <c r="CS50" s="1313"/>
      <c r="CT50" s="1313"/>
      <c r="CU50" s="1313"/>
      <c r="CV50" s="1313" t="s">
        <v>553</v>
      </c>
      <c r="CW50" s="1313"/>
      <c r="CX50" s="1313"/>
      <c r="CY50" s="1313"/>
      <c r="CZ50" s="1313"/>
      <c r="DA50" s="1313"/>
      <c r="DB50" s="1313"/>
      <c r="DC50" s="1313"/>
    </row>
    <row r="51" spans="1:109" ht="13.5" customHeight="1" x14ac:dyDescent="0.15">
      <c r="B51" s="395"/>
      <c r="G51" s="1316"/>
      <c r="H51" s="1316"/>
      <c r="I51" s="1330"/>
      <c r="J51" s="1330"/>
      <c r="K51" s="1315"/>
      <c r="L51" s="1315"/>
      <c r="M51" s="1315"/>
      <c r="N51" s="1315"/>
      <c r="AM51" s="404"/>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c r="BY51" s="1308"/>
      <c r="BZ51" s="1308"/>
      <c r="CA51" s="1308"/>
      <c r="CB51" s="1308"/>
      <c r="CC51" s="1308"/>
      <c r="CD51" s="1308"/>
      <c r="CE51" s="1308"/>
      <c r="CF51" s="1308">
        <v>1.3</v>
      </c>
      <c r="CG51" s="1308"/>
      <c r="CH51" s="1308"/>
      <c r="CI51" s="1308"/>
      <c r="CJ51" s="1308"/>
      <c r="CK51" s="1308"/>
      <c r="CL51" s="1308"/>
      <c r="CM51" s="1308"/>
      <c r="CN51" s="1308"/>
      <c r="CO51" s="1308"/>
      <c r="CP51" s="1308"/>
      <c r="CQ51" s="1308"/>
      <c r="CR51" s="1308"/>
      <c r="CS51" s="1308"/>
      <c r="CT51" s="1308"/>
      <c r="CU51" s="1308"/>
      <c r="CV51" s="1308">
        <v>5.2</v>
      </c>
      <c r="CW51" s="1308"/>
      <c r="CX51" s="1308"/>
      <c r="CY51" s="1308"/>
      <c r="CZ51" s="1308"/>
      <c r="DA51" s="1308"/>
      <c r="DB51" s="1308"/>
      <c r="DC51" s="1308"/>
    </row>
    <row r="52" spans="1:109" x14ac:dyDescent="0.15">
      <c r="B52" s="395"/>
      <c r="G52" s="1316"/>
      <c r="H52" s="1316"/>
      <c r="I52" s="1330"/>
      <c r="J52" s="1330"/>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59.8</v>
      </c>
      <c r="BY53" s="1308"/>
      <c r="BZ53" s="1308"/>
      <c r="CA53" s="1308"/>
      <c r="CB53" s="1308"/>
      <c r="CC53" s="1308"/>
      <c r="CD53" s="1308"/>
      <c r="CE53" s="1308"/>
      <c r="CF53" s="1308">
        <v>60.4</v>
      </c>
      <c r="CG53" s="1308"/>
      <c r="CH53" s="1308"/>
      <c r="CI53" s="1308"/>
      <c r="CJ53" s="1308"/>
      <c r="CK53" s="1308"/>
      <c r="CL53" s="1308"/>
      <c r="CM53" s="1308"/>
      <c r="CN53" s="1308">
        <v>61.3</v>
      </c>
      <c r="CO53" s="1308"/>
      <c r="CP53" s="1308"/>
      <c r="CQ53" s="1308"/>
      <c r="CR53" s="1308"/>
      <c r="CS53" s="1308"/>
      <c r="CT53" s="1308"/>
      <c r="CU53" s="1308"/>
      <c r="CV53" s="1308">
        <v>61.1</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604</v>
      </c>
      <c r="AO55" s="1313"/>
      <c r="AP55" s="1313"/>
      <c r="AQ55" s="1313"/>
      <c r="AR55" s="1313"/>
      <c r="AS55" s="1313"/>
      <c r="AT55" s="1313"/>
      <c r="AU55" s="1313"/>
      <c r="AV55" s="1313"/>
      <c r="AW55" s="1313"/>
      <c r="AX55" s="1313"/>
      <c r="AY55" s="1313"/>
      <c r="AZ55" s="1313"/>
      <c r="BA55" s="1313"/>
      <c r="BB55" s="1311" t="s">
        <v>602</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21</v>
      </c>
      <c r="BY55" s="1308"/>
      <c r="BZ55" s="1308"/>
      <c r="CA55" s="1308"/>
      <c r="CB55" s="1308"/>
      <c r="CC55" s="1308"/>
      <c r="CD55" s="1308"/>
      <c r="CE55" s="1308"/>
      <c r="CF55" s="1308">
        <v>20.2</v>
      </c>
      <c r="CG55" s="1308"/>
      <c r="CH55" s="1308"/>
      <c r="CI55" s="1308"/>
      <c r="CJ55" s="1308"/>
      <c r="CK55" s="1308"/>
      <c r="CL55" s="1308"/>
      <c r="CM55" s="1308"/>
      <c r="CN55" s="1308">
        <v>18.3</v>
      </c>
      <c r="CO55" s="1308"/>
      <c r="CP55" s="1308"/>
      <c r="CQ55" s="1308"/>
      <c r="CR55" s="1308"/>
      <c r="CS55" s="1308"/>
      <c r="CT55" s="1308"/>
      <c r="CU55" s="1308"/>
      <c r="CV55" s="1308">
        <v>20.3</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603</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56.1</v>
      </c>
      <c r="BY57" s="1308"/>
      <c r="BZ57" s="1308"/>
      <c r="CA57" s="1308"/>
      <c r="CB57" s="1308"/>
      <c r="CC57" s="1308"/>
      <c r="CD57" s="1308"/>
      <c r="CE57" s="1308"/>
      <c r="CF57" s="1308">
        <v>58.1</v>
      </c>
      <c r="CG57" s="1308"/>
      <c r="CH57" s="1308"/>
      <c r="CI57" s="1308"/>
      <c r="CJ57" s="1308"/>
      <c r="CK57" s="1308"/>
      <c r="CL57" s="1308"/>
      <c r="CM57" s="1308"/>
      <c r="CN57" s="1308">
        <v>59.4</v>
      </c>
      <c r="CO57" s="1308"/>
      <c r="CP57" s="1308"/>
      <c r="CQ57" s="1308"/>
      <c r="CR57" s="1308"/>
      <c r="CS57" s="1308"/>
      <c r="CT57" s="1308"/>
      <c r="CU57" s="1308"/>
      <c r="CV57" s="1308">
        <v>60.7</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606</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549</v>
      </c>
      <c r="BQ72" s="1313"/>
      <c r="BR72" s="1313"/>
      <c r="BS72" s="1313"/>
      <c r="BT72" s="1313"/>
      <c r="BU72" s="1313"/>
      <c r="BV72" s="1313"/>
      <c r="BW72" s="1313"/>
      <c r="BX72" s="1313" t="s">
        <v>550</v>
      </c>
      <c r="BY72" s="1313"/>
      <c r="BZ72" s="1313"/>
      <c r="CA72" s="1313"/>
      <c r="CB72" s="1313"/>
      <c r="CC72" s="1313"/>
      <c r="CD72" s="1313"/>
      <c r="CE72" s="1313"/>
      <c r="CF72" s="1313" t="s">
        <v>551</v>
      </c>
      <c r="CG72" s="1313"/>
      <c r="CH72" s="1313"/>
      <c r="CI72" s="1313"/>
      <c r="CJ72" s="1313"/>
      <c r="CK72" s="1313"/>
      <c r="CL72" s="1313"/>
      <c r="CM72" s="1313"/>
      <c r="CN72" s="1313" t="s">
        <v>552</v>
      </c>
      <c r="CO72" s="1313"/>
      <c r="CP72" s="1313"/>
      <c r="CQ72" s="1313"/>
      <c r="CR72" s="1313"/>
      <c r="CS72" s="1313"/>
      <c r="CT72" s="1313"/>
      <c r="CU72" s="1313"/>
      <c r="CV72" s="1313" t="s">
        <v>553</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v>1.3</v>
      </c>
      <c r="CG73" s="1308"/>
      <c r="CH73" s="1308"/>
      <c r="CI73" s="1308"/>
      <c r="CJ73" s="1308"/>
      <c r="CK73" s="1308"/>
      <c r="CL73" s="1308"/>
      <c r="CM73" s="1308"/>
      <c r="CN73" s="1308"/>
      <c r="CO73" s="1308"/>
      <c r="CP73" s="1308"/>
      <c r="CQ73" s="1308"/>
      <c r="CR73" s="1308"/>
      <c r="CS73" s="1308"/>
      <c r="CT73" s="1308"/>
      <c r="CU73" s="1308"/>
      <c r="CV73" s="1308">
        <v>5.2</v>
      </c>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08">
        <v>2.4</v>
      </c>
      <c r="BQ75" s="1308"/>
      <c r="BR75" s="1308"/>
      <c r="BS75" s="1308"/>
      <c r="BT75" s="1308"/>
      <c r="BU75" s="1308"/>
      <c r="BV75" s="1308"/>
      <c r="BW75" s="1308"/>
      <c r="BX75" s="1308">
        <v>2.2999999999999998</v>
      </c>
      <c r="BY75" s="1308"/>
      <c r="BZ75" s="1308"/>
      <c r="CA75" s="1308"/>
      <c r="CB75" s="1308"/>
      <c r="CC75" s="1308"/>
      <c r="CD75" s="1308"/>
      <c r="CE75" s="1308"/>
      <c r="CF75" s="1308">
        <v>2.2999999999999998</v>
      </c>
      <c r="CG75" s="1308"/>
      <c r="CH75" s="1308"/>
      <c r="CI75" s="1308"/>
      <c r="CJ75" s="1308"/>
      <c r="CK75" s="1308"/>
      <c r="CL75" s="1308"/>
      <c r="CM75" s="1308"/>
      <c r="CN75" s="1308">
        <v>2.9</v>
      </c>
      <c r="CO75" s="1308"/>
      <c r="CP75" s="1308"/>
      <c r="CQ75" s="1308"/>
      <c r="CR75" s="1308"/>
      <c r="CS75" s="1308"/>
      <c r="CT75" s="1308"/>
      <c r="CU75" s="1308"/>
      <c r="CV75" s="1308">
        <v>4.2</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604</v>
      </c>
      <c r="AO77" s="1313"/>
      <c r="AP77" s="1313"/>
      <c r="AQ77" s="1313"/>
      <c r="AR77" s="1313"/>
      <c r="AS77" s="1313"/>
      <c r="AT77" s="1313"/>
      <c r="AU77" s="1313"/>
      <c r="AV77" s="1313"/>
      <c r="AW77" s="1313"/>
      <c r="AX77" s="1313"/>
      <c r="AY77" s="1313"/>
      <c r="AZ77" s="1313"/>
      <c r="BA77" s="1313"/>
      <c r="BB77" s="1311" t="s">
        <v>602</v>
      </c>
      <c r="BC77" s="1311"/>
      <c r="BD77" s="1311"/>
      <c r="BE77" s="1311"/>
      <c r="BF77" s="1311"/>
      <c r="BG77" s="1311"/>
      <c r="BH77" s="1311"/>
      <c r="BI77" s="1311"/>
      <c r="BJ77" s="1311"/>
      <c r="BK77" s="1311"/>
      <c r="BL77" s="1311"/>
      <c r="BM77" s="1311"/>
      <c r="BN77" s="1311"/>
      <c r="BO77" s="1311"/>
      <c r="BP77" s="1308">
        <v>13</v>
      </c>
      <c r="BQ77" s="1308"/>
      <c r="BR77" s="1308"/>
      <c r="BS77" s="1308"/>
      <c r="BT77" s="1308"/>
      <c r="BU77" s="1308"/>
      <c r="BV77" s="1308"/>
      <c r="BW77" s="1308"/>
      <c r="BX77" s="1308">
        <v>21</v>
      </c>
      <c r="BY77" s="1308"/>
      <c r="BZ77" s="1308"/>
      <c r="CA77" s="1308"/>
      <c r="CB77" s="1308"/>
      <c r="CC77" s="1308"/>
      <c r="CD77" s="1308"/>
      <c r="CE77" s="1308"/>
      <c r="CF77" s="1308">
        <v>20.2</v>
      </c>
      <c r="CG77" s="1308"/>
      <c r="CH77" s="1308"/>
      <c r="CI77" s="1308"/>
      <c r="CJ77" s="1308"/>
      <c r="CK77" s="1308"/>
      <c r="CL77" s="1308"/>
      <c r="CM77" s="1308"/>
      <c r="CN77" s="1308">
        <v>18.3</v>
      </c>
      <c r="CO77" s="1308"/>
      <c r="CP77" s="1308"/>
      <c r="CQ77" s="1308"/>
      <c r="CR77" s="1308"/>
      <c r="CS77" s="1308"/>
      <c r="CT77" s="1308"/>
      <c r="CU77" s="1308"/>
      <c r="CV77" s="1308">
        <v>20.3</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607</v>
      </c>
      <c r="BC79" s="1311"/>
      <c r="BD79" s="1311"/>
      <c r="BE79" s="1311"/>
      <c r="BF79" s="1311"/>
      <c r="BG79" s="1311"/>
      <c r="BH79" s="1311"/>
      <c r="BI79" s="1311"/>
      <c r="BJ79" s="1311"/>
      <c r="BK79" s="1311"/>
      <c r="BL79" s="1311"/>
      <c r="BM79" s="1311"/>
      <c r="BN79" s="1311"/>
      <c r="BO79" s="1311"/>
      <c r="BP79" s="1308">
        <v>6.8</v>
      </c>
      <c r="BQ79" s="1308"/>
      <c r="BR79" s="1308"/>
      <c r="BS79" s="1308"/>
      <c r="BT79" s="1308"/>
      <c r="BU79" s="1308"/>
      <c r="BV79" s="1308"/>
      <c r="BW79" s="1308"/>
      <c r="BX79" s="1308">
        <v>6.8</v>
      </c>
      <c r="BY79" s="1308"/>
      <c r="BZ79" s="1308"/>
      <c r="CA79" s="1308"/>
      <c r="CB79" s="1308"/>
      <c r="CC79" s="1308"/>
      <c r="CD79" s="1308"/>
      <c r="CE79" s="1308"/>
      <c r="CF79" s="1308">
        <v>6.8</v>
      </c>
      <c r="CG79" s="1308"/>
      <c r="CH79" s="1308"/>
      <c r="CI79" s="1308"/>
      <c r="CJ79" s="1308"/>
      <c r="CK79" s="1308"/>
      <c r="CL79" s="1308"/>
      <c r="CM79" s="1308"/>
      <c r="CN79" s="1308">
        <v>6.8</v>
      </c>
      <c r="CO79" s="1308"/>
      <c r="CP79" s="1308"/>
      <c r="CQ79" s="1308"/>
      <c r="CR79" s="1308"/>
      <c r="CS79" s="1308"/>
      <c r="CT79" s="1308"/>
      <c r="CU79" s="1308"/>
      <c r="CV79" s="1308">
        <v>6.6</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VVZMSwfBi2DlHtmiIwT0RoeW14vJNDsqAV2G3FzH/pQRsMDz/uWHdhCBSAORcutsB7uhe+AER31B3HyEllkww==" saltValue="Kf4/xLdttLvcs4QqSHZw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vNidZzKJQsC/Fnt0K0w/MBVLoReKTyEza2mtMXKq6lx0AIAXzXO8yzMqVuA+xa5btnLk4O+e1HufAIsj9SJNFw==" saltValue="bOoQmsLi0SLPMOxtzGyq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sEh0KWW173y/1Cl9b4LLMLxbVqm9GnR7J3twdGpTdvMHGv1yKXfbYWv3JiGERbITLguBb87DqblB1gRIaQFLcg==" saltValue="SlEazvyBtW1akpbX+PGd8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44628</v>
      </c>
      <c r="E3" s="162"/>
      <c r="F3" s="163">
        <v>49919</v>
      </c>
      <c r="G3" s="164"/>
      <c r="H3" s="165"/>
    </row>
    <row r="4" spans="1:8" x14ac:dyDescent="0.15">
      <c r="A4" s="166"/>
      <c r="B4" s="167"/>
      <c r="C4" s="168"/>
      <c r="D4" s="169">
        <v>28757</v>
      </c>
      <c r="E4" s="170"/>
      <c r="F4" s="171">
        <v>26398</v>
      </c>
      <c r="G4" s="172"/>
      <c r="H4" s="173"/>
    </row>
    <row r="5" spans="1:8" x14ac:dyDescent="0.15">
      <c r="A5" s="154" t="s">
        <v>541</v>
      </c>
      <c r="B5" s="159"/>
      <c r="C5" s="160"/>
      <c r="D5" s="161">
        <v>35058</v>
      </c>
      <c r="E5" s="162"/>
      <c r="F5" s="163">
        <v>47738</v>
      </c>
      <c r="G5" s="164"/>
      <c r="H5" s="165"/>
    </row>
    <row r="6" spans="1:8" x14ac:dyDescent="0.15">
      <c r="A6" s="166"/>
      <c r="B6" s="167"/>
      <c r="C6" s="168"/>
      <c r="D6" s="169">
        <v>19419</v>
      </c>
      <c r="E6" s="170"/>
      <c r="F6" s="171">
        <v>24937</v>
      </c>
      <c r="G6" s="172"/>
      <c r="H6" s="173"/>
    </row>
    <row r="7" spans="1:8" x14ac:dyDescent="0.15">
      <c r="A7" s="154" t="s">
        <v>542</v>
      </c>
      <c r="B7" s="159"/>
      <c r="C7" s="160"/>
      <c r="D7" s="161">
        <v>34372</v>
      </c>
      <c r="E7" s="162"/>
      <c r="F7" s="163">
        <v>52191</v>
      </c>
      <c r="G7" s="164"/>
      <c r="H7" s="165"/>
    </row>
    <row r="8" spans="1:8" x14ac:dyDescent="0.15">
      <c r="A8" s="166"/>
      <c r="B8" s="167"/>
      <c r="C8" s="168"/>
      <c r="D8" s="169">
        <v>20540</v>
      </c>
      <c r="E8" s="170"/>
      <c r="F8" s="171">
        <v>24843</v>
      </c>
      <c r="G8" s="172"/>
      <c r="H8" s="173"/>
    </row>
    <row r="9" spans="1:8" x14ac:dyDescent="0.15">
      <c r="A9" s="154" t="s">
        <v>543</v>
      </c>
      <c r="B9" s="159"/>
      <c r="C9" s="160"/>
      <c r="D9" s="161">
        <v>31105</v>
      </c>
      <c r="E9" s="162"/>
      <c r="F9" s="163">
        <v>47387</v>
      </c>
      <c r="G9" s="164"/>
      <c r="H9" s="165"/>
    </row>
    <row r="10" spans="1:8" x14ac:dyDescent="0.15">
      <c r="A10" s="166"/>
      <c r="B10" s="167"/>
      <c r="C10" s="168"/>
      <c r="D10" s="169">
        <v>18863</v>
      </c>
      <c r="E10" s="170"/>
      <c r="F10" s="171">
        <v>24928</v>
      </c>
      <c r="G10" s="172"/>
      <c r="H10" s="173"/>
    </row>
    <row r="11" spans="1:8" x14ac:dyDescent="0.15">
      <c r="A11" s="154" t="s">
        <v>544</v>
      </c>
      <c r="B11" s="159"/>
      <c r="C11" s="160"/>
      <c r="D11" s="161">
        <v>40637</v>
      </c>
      <c r="E11" s="162"/>
      <c r="F11" s="163">
        <v>51264</v>
      </c>
      <c r="G11" s="164"/>
      <c r="H11" s="165"/>
    </row>
    <row r="12" spans="1:8" x14ac:dyDescent="0.15">
      <c r="A12" s="166"/>
      <c r="B12" s="167"/>
      <c r="C12" s="174"/>
      <c r="D12" s="169">
        <v>18447</v>
      </c>
      <c r="E12" s="170"/>
      <c r="F12" s="171">
        <v>26040</v>
      </c>
      <c r="G12" s="172"/>
      <c r="H12" s="173"/>
    </row>
    <row r="13" spans="1:8" x14ac:dyDescent="0.15">
      <c r="A13" s="154"/>
      <c r="B13" s="159"/>
      <c r="C13" s="175"/>
      <c r="D13" s="176">
        <v>37160</v>
      </c>
      <c r="E13" s="177"/>
      <c r="F13" s="178">
        <v>49700</v>
      </c>
      <c r="G13" s="179"/>
      <c r="H13" s="165"/>
    </row>
    <row r="14" spans="1:8" x14ac:dyDescent="0.15">
      <c r="A14" s="166"/>
      <c r="B14" s="167"/>
      <c r="C14" s="168"/>
      <c r="D14" s="169">
        <v>21205</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13.47</v>
      </c>
      <c r="C19" s="180">
        <f>ROUND(VALUE(SUBSTITUTE(実質収支比率等に係る経年分析!G$48,"▲","-")),2)</f>
        <v>11.21</v>
      </c>
      <c r="D19" s="180">
        <f>ROUND(VALUE(SUBSTITUTE(実質収支比率等に係る経年分析!H$48,"▲","-")),2)</f>
        <v>11.45</v>
      </c>
      <c r="E19" s="180">
        <f>ROUND(VALUE(SUBSTITUTE(実質収支比率等に係る経年分析!I$48,"▲","-")),2)</f>
        <v>11.37</v>
      </c>
      <c r="F19" s="180">
        <f>ROUND(VALUE(SUBSTITUTE(実質収支比率等に係る経年分析!J$48,"▲","-")),2)</f>
        <v>6.17</v>
      </c>
    </row>
    <row r="20" spans="1:11" x14ac:dyDescent="0.15">
      <c r="A20" s="180" t="s">
        <v>55</v>
      </c>
      <c r="B20" s="180">
        <f>ROUND(VALUE(SUBSTITUTE(実質収支比率等に係る経年分析!F$47,"▲","-")),2)</f>
        <v>24.05</v>
      </c>
      <c r="C20" s="180">
        <f>ROUND(VALUE(SUBSTITUTE(実質収支比率等に係る経年分析!G$47,"▲","-")),2)</f>
        <v>26.37</v>
      </c>
      <c r="D20" s="180">
        <f>ROUND(VALUE(SUBSTITUTE(実質収支比率等に係る経年分析!H$47,"▲","-")),2)</f>
        <v>21.78</v>
      </c>
      <c r="E20" s="180">
        <f>ROUND(VALUE(SUBSTITUTE(実質収支比率等に係る経年分析!I$47,"▲","-")),2)</f>
        <v>17.579999999999998</v>
      </c>
      <c r="F20" s="180">
        <f>ROUND(VALUE(SUBSTITUTE(実質収支比率等に係る経年分析!J$47,"▲","-")),2)</f>
        <v>12.82</v>
      </c>
    </row>
    <row r="21" spans="1:11" x14ac:dyDescent="0.15">
      <c r="A21" s="180" t="s">
        <v>56</v>
      </c>
      <c r="B21" s="180">
        <f>IF(ISNUMBER(VALUE(SUBSTITUTE(実質収支比率等に係る経年分析!F$49,"▲","-"))),ROUND(VALUE(SUBSTITUTE(実質収支比率等に係る経年分析!F$49,"▲","-")),2),NA())</f>
        <v>-0.21</v>
      </c>
      <c r="C21" s="180">
        <f>IF(ISNUMBER(VALUE(SUBSTITUTE(実質収支比率等に係る経年分析!G$49,"▲","-"))),ROUND(VALUE(SUBSTITUTE(実質収支比率等に係る経年分析!G$49,"▲","-")),2),NA())</f>
        <v>-10.71</v>
      </c>
      <c r="D21" s="180">
        <f>IF(ISNUMBER(VALUE(SUBSTITUTE(実質収支比率等に係る経年分析!H$49,"▲","-"))),ROUND(VALUE(SUBSTITUTE(実質収支比率等に係る経年分析!H$49,"▲","-")),2),NA())</f>
        <v>-13.04</v>
      </c>
      <c r="E21" s="180">
        <f>IF(ISNUMBER(VALUE(SUBSTITUTE(実質収支比率等に係る経年分析!I$49,"▲","-"))),ROUND(VALUE(SUBSTITUTE(実質収支比率等に係る経年分析!I$49,"▲","-")),2),NA())</f>
        <v>-13</v>
      </c>
      <c r="F21" s="180">
        <f>IF(ISNUMBER(VALUE(SUBSTITUTE(実質収支比率等に係る経年分析!J$49,"▲","-"))),ROUND(VALUE(SUBSTITUTE(実質収支比率等に係る経年分析!J$49,"▲","-")),2),NA())</f>
        <v>-19.16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25.94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20.07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440</v>
      </c>
      <c r="E42" s="182"/>
      <c r="F42" s="182"/>
      <c r="G42" s="182">
        <f>'実質公債費比率（分子）の構造'!L$52</f>
        <v>448</v>
      </c>
      <c r="H42" s="182"/>
      <c r="I42" s="182"/>
      <c r="J42" s="182">
        <f>'実質公債費比率（分子）の構造'!M$52</f>
        <v>439</v>
      </c>
      <c r="K42" s="182"/>
      <c r="L42" s="182"/>
      <c r="M42" s="182">
        <f>'実質公債費比率（分子）の構造'!N$52</f>
        <v>421</v>
      </c>
      <c r="N42" s="182"/>
      <c r="O42" s="182"/>
      <c r="P42" s="182">
        <f>'実質公債費比率（分子）の構造'!O$52</f>
        <v>399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25</v>
      </c>
      <c r="C44" s="182"/>
      <c r="D44" s="182"/>
      <c r="E44" s="182">
        <f>'実質公債費比率（分子）の構造'!L$50</f>
        <v>25</v>
      </c>
      <c r="F44" s="182"/>
      <c r="G44" s="182"/>
      <c r="H44" s="182">
        <f>'実質公債費比率（分子）の構造'!M$50</f>
        <v>23</v>
      </c>
      <c r="I44" s="182"/>
      <c r="J44" s="182"/>
      <c r="K44" s="182">
        <f>'実質公債費比率（分子）の構造'!N$50</f>
        <v>20</v>
      </c>
      <c r="L44" s="182"/>
      <c r="M44" s="182"/>
      <c r="N44" s="182">
        <f>'実質公債費比率（分子）の構造'!O$50</f>
        <v>19</v>
      </c>
      <c r="O44" s="182"/>
      <c r="P44" s="182"/>
    </row>
    <row r="45" spans="1:16" x14ac:dyDescent="0.15">
      <c r="A45" s="182" t="s">
        <v>66</v>
      </c>
      <c r="B45" s="182">
        <f>'実質公債費比率（分子）の構造'!K$49</f>
        <v>60</v>
      </c>
      <c r="C45" s="182"/>
      <c r="D45" s="182"/>
      <c r="E45" s="182">
        <f>'実質公債費比率（分子）の構造'!L$49</f>
        <v>57</v>
      </c>
      <c r="F45" s="182"/>
      <c r="G45" s="182"/>
      <c r="H45" s="182">
        <f>'実質公債費比率（分子）の構造'!M$49</f>
        <v>46</v>
      </c>
      <c r="I45" s="182"/>
      <c r="J45" s="182"/>
      <c r="K45" s="182">
        <f>'実質公債費比率（分子）の構造'!N$49</f>
        <v>51</v>
      </c>
      <c r="L45" s="182"/>
      <c r="M45" s="182"/>
      <c r="N45" s="182">
        <f>'実質公債費比率（分子）の構造'!O$49</f>
        <v>57</v>
      </c>
      <c r="O45" s="182"/>
      <c r="P45" s="182"/>
    </row>
    <row r="46" spans="1:16" x14ac:dyDescent="0.15">
      <c r="A46" s="182" t="s">
        <v>67</v>
      </c>
      <c r="B46" s="182">
        <f>'実質公債費比率（分子）の構造'!K$48</f>
        <v>36</v>
      </c>
      <c r="C46" s="182"/>
      <c r="D46" s="182"/>
      <c r="E46" s="182">
        <f>'実質公債費比率（分子）の構造'!L$48</f>
        <v>55</v>
      </c>
      <c r="F46" s="182"/>
      <c r="G46" s="182"/>
      <c r="H46" s="182">
        <f>'実質公債費比率（分子）の構造'!M$48</f>
        <v>44</v>
      </c>
      <c r="I46" s="182"/>
      <c r="J46" s="182"/>
      <c r="K46" s="182">
        <f>'実質公債費比率（分子）の構造'!N$48</f>
        <v>63</v>
      </c>
      <c r="L46" s="182"/>
      <c r="M46" s="182"/>
      <c r="N46" s="182">
        <f>'実質公債費比率（分子）の構造'!O$48</f>
        <v>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395</v>
      </c>
      <c r="C49" s="182"/>
      <c r="D49" s="182"/>
      <c r="E49" s="182">
        <f>'実質公債費比率（分子）の構造'!L$45</f>
        <v>394</v>
      </c>
      <c r="F49" s="182"/>
      <c r="G49" s="182"/>
      <c r="H49" s="182">
        <f>'実質公債費比率（分子）の構造'!M$45</f>
        <v>420</v>
      </c>
      <c r="I49" s="182"/>
      <c r="J49" s="182"/>
      <c r="K49" s="182">
        <f>'実質公債費比率（分子）の構造'!N$45</f>
        <v>462</v>
      </c>
      <c r="L49" s="182"/>
      <c r="M49" s="182"/>
      <c r="N49" s="182">
        <f>'実質公債費比率（分子）の構造'!O$45</f>
        <v>481</v>
      </c>
      <c r="O49" s="182"/>
      <c r="P49" s="182"/>
    </row>
    <row r="50" spans="1:16" x14ac:dyDescent="0.15">
      <c r="A50" s="182" t="s">
        <v>71</v>
      </c>
      <c r="B50" s="182" t="e">
        <f>NA()</f>
        <v>#N/A</v>
      </c>
      <c r="C50" s="182">
        <f>IF(ISNUMBER('実質公債費比率（分子）の構造'!K$53),'実質公債費比率（分子）の構造'!K$53,NA())</f>
        <v>76</v>
      </c>
      <c r="D50" s="182" t="e">
        <f>NA()</f>
        <v>#N/A</v>
      </c>
      <c r="E50" s="182" t="e">
        <f>NA()</f>
        <v>#N/A</v>
      </c>
      <c r="F50" s="182">
        <f>IF(ISNUMBER('実質公債費比率（分子）の構造'!L$53),'実質公債費比率（分子）の構造'!L$53,NA())</f>
        <v>83</v>
      </c>
      <c r="G50" s="182" t="e">
        <f>NA()</f>
        <v>#N/A</v>
      </c>
      <c r="H50" s="182" t="e">
        <f>NA()</f>
        <v>#N/A</v>
      </c>
      <c r="I50" s="182">
        <f>IF(ISNUMBER('実質公債費比率（分子）の構造'!M$53),'実質公債費比率（分子）の構造'!M$53,NA())</f>
        <v>94</v>
      </c>
      <c r="J50" s="182" t="e">
        <f>NA()</f>
        <v>#N/A</v>
      </c>
      <c r="K50" s="182" t="e">
        <f>NA()</f>
        <v>#N/A</v>
      </c>
      <c r="L50" s="182">
        <f>IF(ISNUMBER('実質公債費比率（分子）の構造'!N$53),'実質公債費比率（分子）の構造'!N$53,NA())</f>
        <v>175</v>
      </c>
      <c r="M50" s="182" t="e">
        <f>NA()</f>
        <v>#N/A</v>
      </c>
      <c r="N50" s="182" t="e">
        <f>NA()</f>
        <v>#N/A</v>
      </c>
      <c r="O50" s="182">
        <f>IF(ISNUMBER('実質公債費比率（分子）の構造'!O$53),'実質公債費比率（分子）の構造'!O$53,NA())</f>
        <v>232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4801</v>
      </c>
      <c r="E56" s="181"/>
      <c r="F56" s="181"/>
      <c r="G56" s="181">
        <f>'将来負担比率（分子）の構造'!J$52</f>
        <v>4794</v>
      </c>
      <c r="H56" s="181"/>
      <c r="I56" s="181"/>
      <c r="J56" s="181">
        <f>'将来負担比率（分子）の構造'!K$52</f>
        <v>4863</v>
      </c>
      <c r="K56" s="181"/>
      <c r="L56" s="181"/>
      <c r="M56" s="181">
        <f>'将来負担比率（分子）の構造'!L$52</f>
        <v>4968</v>
      </c>
      <c r="N56" s="181"/>
      <c r="O56" s="181"/>
      <c r="P56" s="181">
        <f>'将来負担比率（分子）の構造'!M$52</f>
        <v>5101</v>
      </c>
    </row>
    <row r="57" spans="1:16" x14ac:dyDescent="0.15">
      <c r="A57" s="181" t="s">
        <v>42</v>
      </c>
      <c r="B57" s="181"/>
      <c r="C57" s="181"/>
      <c r="D57" s="181">
        <f>'将来負担比率（分子）の構造'!I$51</f>
        <v>102</v>
      </c>
      <c r="E57" s="181"/>
      <c r="F57" s="181"/>
      <c r="G57" s="181">
        <f>'将来負担比率（分子）の構造'!J$51</f>
        <v>63</v>
      </c>
      <c r="H57" s="181"/>
      <c r="I57" s="181"/>
      <c r="J57" s="181">
        <f>'将来負担比率（分子）の構造'!K$51</f>
        <v>52</v>
      </c>
      <c r="K57" s="181"/>
      <c r="L57" s="181"/>
      <c r="M57" s="181">
        <f>'将来負担比率（分子）の構造'!L$51</f>
        <v>48</v>
      </c>
      <c r="N57" s="181"/>
      <c r="O57" s="181"/>
      <c r="P57" s="181">
        <f>'将来負担比率（分子）の構造'!M$51</f>
        <v>18</v>
      </c>
    </row>
    <row r="58" spans="1:16" x14ac:dyDescent="0.15">
      <c r="A58" s="181" t="s">
        <v>41</v>
      </c>
      <c r="B58" s="181"/>
      <c r="C58" s="181"/>
      <c r="D58" s="181">
        <f>'将来負担比率（分子）の構造'!I$50</f>
        <v>2108</v>
      </c>
      <c r="E58" s="181"/>
      <c r="F58" s="181"/>
      <c r="G58" s="181">
        <f>'将来負担比率（分子）の構造'!J$50</f>
        <v>2315</v>
      </c>
      <c r="H58" s="181"/>
      <c r="I58" s="181"/>
      <c r="J58" s="181">
        <f>'将来負担比率（分子）の構造'!K$50</f>
        <v>2335</v>
      </c>
      <c r="K58" s="181"/>
      <c r="L58" s="181"/>
      <c r="M58" s="181">
        <f>'将来負担比率（分子）の構造'!L$50</f>
        <v>2294</v>
      </c>
      <c r="N58" s="181"/>
      <c r="O58" s="181"/>
      <c r="P58" s="181">
        <f>'将来負担比率（分子）の構造'!M$50</f>
        <v>2065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896</v>
      </c>
      <c r="C62" s="181"/>
      <c r="D62" s="181"/>
      <c r="E62" s="181">
        <f>'将来負担比率（分子）の構造'!J$45</f>
        <v>948</v>
      </c>
      <c r="F62" s="181"/>
      <c r="G62" s="181"/>
      <c r="H62" s="181">
        <f>'将来負担比率（分子）の構造'!K$45</f>
        <v>1097</v>
      </c>
      <c r="I62" s="181"/>
      <c r="J62" s="181"/>
      <c r="K62" s="181">
        <f>'将来負担比率（分子）の構造'!L$45</f>
        <v>855</v>
      </c>
      <c r="L62" s="181"/>
      <c r="M62" s="181"/>
      <c r="N62" s="181">
        <f>'将来負担比率（分子）の構造'!M$45</f>
        <v>1027</v>
      </c>
      <c r="O62" s="181"/>
      <c r="P62" s="181"/>
    </row>
    <row r="63" spans="1:16" x14ac:dyDescent="0.15">
      <c r="A63" s="181" t="s">
        <v>34</v>
      </c>
      <c r="B63" s="181">
        <f>'将来負担比率（分子）の構造'!I$44</f>
        <v>317</v>
      </c>
      <c r="C63" s="181"/>
      <c r="D63" s="181"/>
      <c r="E63" s="181">
        <f>'将来負担比率（分子）の構造'!J$44</f>
        <v>338</v>
      </c>
      <c r="F63" s="181"/>
      <c r="G63" s="181"/>
      <c r="H63" s="181">
        <f>'将来負担比率（分子）の構造'!K$44</f>
        <v>454</v>
      </c>
      <c r="I63" s="181"/>
      <c r="J63" s="181"/>
      <c r="K63" s="181">
        <f>'将来負担比率（分子）の構造'!L$44</f>
        <v>577</v>
      </c>
      <c r="L63" s="181"/>
      <c r="M63" s="181"/>
      <c r="N63" s="181">
        <f>'将来負担比率（分子）の構造'!M$44</f>
        <v>543</v>
      </c>
      <c r="O63" s="181"/>
      <c r="P63" s="181"/>
    </row>
    <row r="64" spans="1:16" x14ac:dyDescent="0.15">
      <c r="A64" s="181" t="s">
        <v>33</v>
      </c>
      <c r="B64" s="181">
        <f>'将来負担比率（分子）の構造'!I$43</f>
        <v>499</v>
      </c>
      <c r="C64" s="181"/>
      <c r="D64" s="181"/>
      <c r="E64" s="181">
        <f>'将来負担比率（分子）の構造'!J$43</f>
        <v>406</v>
      </c>
      <c r="F64" s="181"/>
      <c r="G64" s="181"/>
      <c r="H64" s="181">
        <f>'将来負担比率（分子）の構造'!K$43</f>
        <v>368</v>
      </c>
      <c r="I64" s="181"/>
      <c r="J64" s="181"/>
      <c r="K64" s="181">
        <f>'将来負担比率（分子）の構造'!L$43</f>
        <v>376</v>
      </c>
      <c r="L64" s="181"/>
      <c r="M64" s="181"/>
      <c r="N64" s="181">
        <f>'将来負担比率（分子）の構造'!M$43</f>
        <v>412</v>
      </c>
      <c r="O64" s="181"/>
      <c r="P64" s="181"/>
    </row>
    <row r="65" spans="1:16" x14ac:dyDescent="0.15">
      <c r="A65" s="181" t="s">
        <v>32</v>
      </c>
      <c r="B65" s="181">
        <f>'将来負担比率（分子）の構造'!I$42</f>
        <v>172</v>
      </c>
      <c r="C65" s="181"/>
      <c r="D65" s="181"/>
      <c r="E65" s="181">
        <f>'将来負担比率（分子）の構造'!J$42</f>
        <v>146</v>
      </c>
      <c r="F65" s="181"/>
      <c r="G65" s="181"/>
      <c r="H65" s="181">
        <f>'将来負担比率（分子）の構造'!K$42</f>
        <v>123</v>
      </c>
      <c r="I65" s="181"/>
      <c r="J65" s="181"/>
      <c r="K65" s="181">
        <f>'将来負担比率（分子）の構造'!L$42</f>
        <v>104</v>
      </c>
      <c r="L65" s="181"/>
      <c r="M65" s="181"/>
      <c r="N65" s="181">
        <f>'将来負担比率（分子）の構造'!M$42</f>
        <v>85</v>
      </c>
      <c r="O65" s="181"/>
      <c r="P65" s="181"/>
    </row>
    <row r="66" spans="1:16" x14ac:dyDescent="0.15">
      <c r="A66" s="181" t="s">
        <v>31</v>
      </c>
      <c r="B66" s="181">
        <f>'将来負担比率（分子）の構造'!I$41</f>
        <v>5048</v>
      </c>
      <c r="C66" s="181"/>
      <c r="D66" s="181"/>
      <c r="E66" s="181">
        <f>'将来負担比率（分子）の構造'!J$41</f>
        <v>5158</v>
      </c>
      <c r="F66" s="181"/>
      <c r="G66" s="181"/>
      <c r="H66" s="181">
        <f>'将来負担比率（分子）の構造'!K$41</f>
        <v>5261</v>
      </c>
      <c r="I66" s="181"/>
      <c r="J66" s="181"/>
      <c r="K66" s="181">
        <f>'将来負担比率（分子）の構造'!L$41</f>
        <v>5321</v>
      </c>
      <c r="L66" s="181"/>
      <c r="M66" s="181"/>
      <c r="N66" s="181">
        <f>'将来負担比率（分子）の構造'!M$41</f>
        <v>5322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207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941</v>
      </c>
      <c r="C72" s="185">
        <f>基金残高に係る経年分析!G55</f>
        <v>767</v>
      </c>
      <c r="D72" s="185">
        <f>基金残高に係る経年分析!H55</f>
        <v>558</v>
      </c>
    </row>
    <row r="73" spans="1:16" x14ac:dyDescent="0.15">
      <c r="A73" s="184" t="s">
        <v>78</v>
      </c>
      <c r="B73" s="185">
        <f>基金残高に係る経年分析!F56</f>
        <v>91</v>
      </c>
      <c r="C73" s="185">
        <f>基金残高に係る経年分析!G56</f>
        <v>91</v>
      </c>
      <c r="D73" s="185">
        <f>基金残高に係る経年分析!H56</f>
        <v>91</v>
      </c>
    </row>
    <row r="74" spans="1:16" x14ac:dyDescent="0.15">
      <c r="A74" s="184" t="s">
        <v>79</v>
      </c>
      <c r="B74" s="185">
        <f>基金残高に係る経年分析!F57</f>
        <v>724</v>
      </c>
      <c r="C74" s="185">
        <f>基金残高に係る経年分析!G57</f>
        <v>771</v>
      </c>
      <c r="D74" s="185">
        <f>基金残高に係る経年分析!H57</f>
        <v>797</v>
      </c>
    </row>
  </sheetData>
  <sheetProtection algorithmName="SHA-512" hashValue="0KasOO0ZylHYBnI/JH6PBKtrM9lCl+VMhgMITHkSNuMrhCOPxs2u75RG5yyJ2qoGgkbZ6b6gtK2fuCPoR6HNZQ==" saltValue="w6kjXY06lH1dDwixioMT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3016944</v>
      </c>
      <c r="S5" s="734"/>
      <c r="T5" s="734"/>
      <c r="U5" s="734"/>
      <c r="V5" s="734"/>
      <c r="W5" s="734"/>
      <c r="X5" s="734"/>
      <c r="Y5" s="777"/>
      <c r="Z5" s="795">
        <v>41.9</v>
      </c>
      <c r="AA5" s="795"/>
      <c r="AB5" s="795"/>
      <c r="AC5" s="795"/>
      <c r="AD5" s="796">
        <v>2902385</v>
      </c>
      <c r="AE5" s="796"/>
      <c r="AF5" s="796"/>
      <c r="AG5" s="796"/>
      <c r="AH5" s="796"/>
      <c r="AI5" s="796"/>
      <c r="AJ5" s="796"/>
      <c r="AK5" s="796"/>
      <c r="AL5" s="778">
        <v>71.099999999999994</v>
      </c>
      <c r="AM5" s="749"/>
      <c r="AN5" s="749"/>
      <c r="AO5" s="779"/>
      <c r="AP5" s="744" t="s">
        <v>225</v>
      </c>
      <c r="AQ5" s="745"/>
      <c r="AR5" s="745"/>
      <c r="AS5" s="745"/>
      <c r="AT5" s="745"/>
      <c r="AU5" s="745"/>
      <c r="AV5" s="745"/>
      <c r="AW5" s="745"/>
      <c r="AX5" s="745"/>
      <c r="AY5" s="745"/>
      <c r="AZ5" s="745"/>
      <c r="BA5" s="745"/>
      <c r="BB5" s="745"/>
      <c r="BC5" s="745"/>
      <c r="BD5" s="745"/>
      <c r="BE5" s="745"/>
      <c r="BF5" s="746"/>
      <c r="BG5" s="678">
        <v>2902385</v>
      </c>
      <c r="BH5" s="679"/>
      <c r="BI5" s="679"/>
      <c r="BJ5" s="679"/>
      <c r="BK5" s="679"/>
      <c r="BL5" s="679"/>
      <c r="BM5" s="679"/>
      <c r="BN5" s="680"/>
      <c r="BO5" s="715">
        <v>96.2</v>
      </c>
      <c r="BP5" s="715"/>
      <c r="BQ5" s="715"/>
      <c r="BR5" s="715"/>
      <c r="BS5" s="716" t="s">
        <v>226</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61826</v>
      </c>
      <c r="S6" s="679"/>
      <c r="T6" s="679"/>
      <c r="U6" s="679"/>
      <c r="V6" s="679"/>
      <c r="W6" s="679"/>
      <c r="X6" s="679"/>
      <c r="Y6" s="680"/>
      <c r="Z6" s="715">
        <v>0.9</v>
      </c>
      <c r="AA6" s="715"/>
      <c r="AB6" s="715"/>
      <c r="AC6" s="715"/>
      <c r="AD6" s="716">
        <v>61826</v>
      </c>
      <c r="AE6" s="716"/>
      <c r="AF6" s="716"/>
      <c r="AG6" s="716"/>
      <c r="AH6" s="716"/>
      <c r="AI6" s="716"/>
      <c r="AJ6" s="716"/>
      <c r="AK6" s="716"/>
      <c r="AL6" s="681">
        <v>1.5</v>
      </c>
      <c r="AM6" s="682"/>
      <c r="AN6" s="682"/>
      <c r="AO6" s="717"/>
      <c r="AP6" s="675" t="s">
        <v>231</v>
      </c>
      <c r="AQ6" s="676"/>
      <c r="AR6" s="676"/>
      <c r="AS6" s="676"/>
      <c r="AT6" s="676"/>
      <c r="AU6" s="676"/>
      <c r="AV6" s="676"/>
      <c r="AW6" s="676"/>
      <c r="AX6" s="676"/>
      <c r="AY6" s="676"/>
      <c r="AZ6" s="676"/>
      <c r="BA6" s="676"/>
      <c r="BB6" s="676"/>
      <c r="BC6" s="676"/>
      <c r="BD6" s="676"/>
      <c r="BE6" s="676"/>
      <c r="BF6" s="677"/>
      <c r="BG6" s="678">
        <v>2902385</v>
      </c>
      <c r="BH6" s="679"/>
      <c r="BI6" s="679"/>
      <c r="BJ6" s="679"/>
      <c r="BK6" s="679"/>
      <c r="BL6" s="679"/>
      <c r="BM6" s="679"/>
      <c r="BN6" s="680"/>
      <c r="BO6" s="715">
        <v>96.2</v>
      </c>
      <c r="BP6" s="715"/>
      <c r="BQ6" s="715"/>
      <c r="BR6" s="715"/>
      <c r="BS6" s="716" t="s">
        <v>232</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119048</v>
      </c>
      <c r="CS6" s="679"/>
      <c r="CT6" s="679"/>
      <c r="CU6" s="679"/>
      <c r="CV6" s="679"/>
      <c r="CW6" s="679"/>
      <c r="CX6" s="679"/>
      <c r="CY6" s="680"/>
      <c r="CZ6" s="778">
        <v>1.8</v>
      </c>
      <c r="DA6" s="749"/>
      <c r="DB6" s="749"/>
      <c r="DC6" s="781"/>
      <c r="DD6" s="684" t="s">
        <v>232</v>
      </c>
      <c r="DE6" s="679"/>
      <c r="DF6" s="679"/>
      <c r="DG6" s="679"/>
      <c r="DH6" s="679"/>
      <c r="DI6" s="679"/>
      <c r="DJ6" s="679"/>
      <c r="DK6" s="679"/>
      <c r="DL6" s="679"/>
      <c r="DM6" s="679"/>
      <c r="DN6" s="679"/>
      <c r="DO6" s="679"/>
      <c r="DP6" s="680"/>
      <c r="DQ6" s="684">
        <v>119048</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1960</v>
      </c>
      <c r="S7" s="679"/>
      <c r="T7" s="679"/>
      <c r="U7" s="679"/>
      <c r="V7" s="679"/>
      <c r="W7" s="679"/>
      <c r="X7" s="679"/>
      <c r="Y7" s="680"/>
      <c r="Z7" s="715">
        <v>0</v>
      </c>
      <c r="AA7" s="715"/>
      <c r="AB7" s="715"/>
      <c r="AC7" s="715"/>
      <c r="AD7" s="716">
        <v>1960</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1316657</v>
      </c>
      <c r="BH7" s="679"/>
      <c r="BI7" s="679"/>
      <c r="BJ7" s="679"/>
      <c r="BK7" s="679"/>
      <c r="BL7" s="679"/>
      <c r="BM7" s="679"/>
      <c r="BN7" s="680"/>
      <c r="BO7" s="715">
        <v>43.6</v>
      </c>
      <c r="BP7" s="715"/>
      <c r="BQ7" s="715"/>
      <c r="BR7" s="715"/>
      <c r="BS7" s="716" t="s">
        <v>226</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1199826</v>
      </c>
      <c r="CS7" s="679"/>
      <c r="CT7" s="679"/>
      <c r="CU7" s="679"/>
      <c r="CV7" s="679"/>
      <c r="CW7" s="679"/>
      <c r="CX7" s="679"/>
      <c r="CY7" s="680"/>
      <c r="CZ7" s="715">
        <v>17.7</v>
      </c>
      <c r="DA7" s="715"/>
      <c r="DB7" s="715"/>
      <c r="DC7" s="715"/>
      <c r="DD7" s="684">
        <v>97455</v>
      </c>
      <c r="DE7" s="679"/>
      <c r="DF7" s="679"/>
      <c r="DG7" s="679"/>
      <c r="DH7" s="679"/>
      <c r="DI7" s="679"/>
      <c r="DJ7" s="679"/>
      <c r="DK7" s="679"/>
      <c r="DL7" s="679"/>
      <c r="DM7" s="679"/>
      <c r="DN7" s="679"/>
      <c r="DO7" s="679"/>
      <c r="DP7" s="680"/>
      <c r="DQ7" s="684">
        <v>906106</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13630</v>
      </c>
      <c r="S8" s="679"/>
      <c r="T8" s="679"/>
      <c r="U8" s="679"/>
      <c r="V8" s="679"/>
      <c r="W8" s="679"/>
      <c r="X8" s="679"/>
      <c r="Y8" s="680"/>
      <c r="Z8" s="715">
        <v>0.2</v>
      </c>
      <c r="AA8" s="715"/>
      <c r="AB8" s="715"/>
      <c r="AC8" s="715"/>
      <c r="AD8" s="716">
        <v>13630</v>
      </c>
      <c r="AE8" s="716"/>
      <c r="AF8" s="716"/>
      <c r="AG8" s="716"/>
      <c r="AH8" s="716"/>
      <c r="AI8" s="716"/>
      <c r="AJ8" s="716"/>
      <c r="AK8" s="716"/>
      <c r="AL8" s="681">
        <v>0.3</v>
      </c>
      <c r="AM8" s="682"/>
      <c r="AN8" s="682"/>
      <c r="AO8" s="717"/>
      <c r="AP8" s="675" t="s">
        <v>238</v>
      </c>
      <c r="AQ8" s="676"/>
      <c r="AR8" s="676"/>
      <c r="AS8" s="676"/>
      <c r="AT8" s="676"/>
      <c r="AU8" s="676"/>
      <c r="AV8" s="676"/>
      <c r="AW8" s="676"/>
      <c r="AX8" s="676"/>
      <c r="AY8" s="676"/>
      <c r="AZ8" s="676"/>
      <c r="BA8" s="676"/>
      <c r="BB8" s="676"/>
      <c r="BC8" s="676"/>
      <c r="BD8" s="676"/>
      <c r="BE8" s="676"/>
      <c r="BF8" s="677"/>
      <c r="BG8" s="678">
        <v>32715</v>
      </c>
      <c r="BH8" s="679"/>
      <c r="BI8" s="679"/>
      <c r="BJ8" s="679"/>
      <c r="BK8" s="679"/>
      <c r="BL8" s="679"/>
      <c r="BM8" s="679"/>
      <c r="BN8" s="680"/>
      <c r="BO8" s="715">
        <v>1.1000000000000001</v>
      </c>
      <c r="BP8" s="715"/>
      <c r="BQ8" s="715"/>
      <c r="BR8" s="715"/>
      <c r="BS8" s="684" t="s">
        <v>232</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2030868</v>
      </c>
      <c r="CS8" s="679"/>
      <c r="CT8" s="679"/>
      <c r="CU8" s="679"/>
      <c r="CV8" s="679"/>
      <c r="CW8" s="679"/>
      <c r="CX8" s="679"/>
      <c r="CY8" s="680"/>
      <c r="CZ8" s="715">
        <v>30</v>
      </c>
      <c r="DA8" s="715"/>
      <c r="DB8" s="715"/>
      <c r="DC8" s="715"/>
      <c r="DD8" s="684">
        <v>97178</v>
      </c>
      <c r="DE8" s="679"/>
      <c r="DF8" s="679"/>
      <c r="DG8" s="679"/>
      <c r="DH8" s="679"/>
      <c r="DI8" s="679"/>
      <c r="DJ8" s="679"/>
      <c r="DK8" s="679"/>
      <c r="DL8" s="679"/>
      <c r="DM8" s="679"/>
      <c r="DN8" s="679"/>
      <c r="DO8" s="679"/>
      <c r="DP8" s="680"/>
      <c r="DQ8" s="684">
        <v>1183785</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8951</v>
      </c>
      <c r="S9" s="679"/>
      <c r="T9" s="679"/>
      <c r="U9" s="679"/>
      <c r="V9" s="679"/>
      <c r="W9" s="679"/>
      <c r="X9" s="679"/>
      <c r="Y9" s="680"/>
      <c r="Z9" s="715">
        <v>0.1</v>
      </c>
      <c r="AA9" s="715"/>
      <c r="AB9" s="715"/>
      <c r="AC9" s="715"/>
      <c r="AD9" s="716">
        <v>8951</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1037353</v>
      </c>
      <c r="BH9" s="679"/>
      <c r="BI9" s="679"/>
      <c r="BJ9" s="679"/>
      <c r="BK9" s="679"/>
      <c r="BL9" s="679"/>
      <c r="BM9" s="679"/>
      <c r="BN9" s="680"/>
      <c r="BO9" s="715">
        <v>34.4</v>
      </c>
      <c r="BP9" s="715"/>
      <c r="BQ9" s="715"/>
      <c r="BR9" s="715"/>
      <c r="BS9" s="684" t="s">
        <v>226</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491437</v>
      </c>
      <c r="CS9" s="679"/>
      <c r="CT9" s="679"/>
      <c r="CU9" s="679"/>
      <c r="CV9" s="679"/>
      <c r="CW9" s="679"/>
      <c r="CX9" s="679"/>
      <c r="CY9" s="680"/>
      <c r="CZ9" s="715">
        <v>7.3</v>
      </c>
      <c r="DA9" s="715"/>
      <c r="DB9" s="715"/>
      <c r="DC9" s="715"/>
      <c r="DD9" s="684">
        <v>27497</v>
      </c>
      <c r="DE9" s="679"/>
      <c r="DF9" s="679"/>
      <c r="DG9" s="679"/>
      <c r="DH9" s="679"/>
      <c r="DI9" s="679"/>
      <c r="DJ9" s="679"/>
      <c r="DK9" s="679"/>
      <c r="DL9" s="679"/>
      <c r="DM9" s="679"/>
      <c r="DN9" s="679"/>
      <c r="DO9" s="679"/>
      <c r="DP9" s="680"/>
      <c r="DQ9" s="684">
        <v>433789</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226</v>
      </c>
      <c r="S10" s="679"/>
      <c r="T10" s="679"/>
      <c r="U10" s="679"/>
      <c r="V10" s="679"/>
      <c r="W10" s="679"/>
      <c r="X10" s="679"/>
      <c r="Y10" s="680"/>
      <c r="Z10" s="715" t="s">
        <v>226</v>
      </c>
      <c r="AA10" s="715"/>
      <c r="AB10" s="715"/>
      <c r="AC10" s="715"/>
      <c r="AD10" s="716" t="s">
        <v>232</v>
      </c>
      <c r="AE10" s="716"/>
      <c r="AF10" s="716"/>
      <c r="AG10" s="716"/>
      <c r="AH10" s="716"/>
      <c r="AI10" s="716"/>
      <c r="AJ10" s="716"/>
      <c r="AK10" s="716"/>
      <c r="AL10" s="681" t="s">
        <v>232</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69511</v>
      </c>
      <c r="BH10" s="679"/>
      <c r="BI10" s="679"/>
      <c r="BJ10" s="679"/>
      <c r="BK10" s="679"/>
      <c r="BL10" s="679"/>
      <c r="BM10" s="679"/>
      <c r="BN10" s="680"/>
      <c r="BO10" s="715">
        <v>2.2999999999999998</v>
      </c>
      <c r="BP10" s="715"/>
      <c r="BQ10" s="715"/>
      <c r="BR10" s="715"/>
      <c r="BS10" s="684" t="s">
        <v>232</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232</v>
      </c>
      <c r="CS10" s="679"/>
      <c r="CT10" s="679"/>
      <c r="CU10" s="679"/>
      <c r="CV10" s="679"/>
      <c r="CW10" s="679"/>
      <c r="CX10" s="679"/>
      <c r="CY10" s="680"/>
      <c r="CZ10" s="715" t="s">
        <v>226</v>
      </c>
      <c r="DA10" s="715"/>
      <c r="DB10" s="715"/>
      <c r="DC10" s="715"/>
      <c r="DD10" s="684" t="s">
        <v>232</v>
      </c>
      <c r="DE10" s="679"/>
      <c r="DF10" s="679"/>
      <c r="DG10" s="679"/>
      <c r="DH10" s="679"/>
      <c r="DI10" s="679"/>
      <c r="DJ10" s="679"/>
      <c r="DK10" s="679"/>
      <c r="DL10" s="679"/>
      <c r="DM10" s="679"/>
      <c r="DN10" s="679"/>
      <c r="DO10" s="679"/>
      <c r="DP10" s="680"/>
      <c r="DQ10" s="684" t="s">
        <v>232</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350458</v>
      </c>
      <c r="S11" s="679"/>
      <c r="T11" s="679"/>
      <c r="U11" s="679"/>
      <c r="V11" s="679"/>
      <c r="W11" s="679"/>
      <c r="X11" s="679"/>
      <c r="Y11" s="680"/>
      <c r="Z11" s="681">
        <v>4.9000000000000004</v>
      </c>
      <c r="AA11" s="682"/>
      <c r="AB11" s="682"/>
      <c r="AC11" s="683"/>
      <c r="AD11" s="684">
        <v>350458</v>
      </c>
      <c r="AE11" s="679"/>
      <c r="AF11" s="679"/>
      <c r="AG11" s="679"/>
      <c r="AH11" s="679"/>
      <c r="AI11" s="679"/>
      <c r="AJ11" s="679"/>
      <c r="AK11" s="680"/>
      <c r="AL11" s="681">
        <v>8.6</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177078</v>
      </c>
      <c r="BH11" s="679"/>
      <c r="BI11" s="679"/>
      <c r="BJ11" s="679"/>
      <c r="BK11" s="679"/>
      <c r="BL11" s="679"/>
      <c r="BM11" s="679"/>
      <c r="BN11" s="680"/>
      <c r="BO11" s="715">
        <v>5.9</v>
      </c>
      <c r="BP11" s="715"/>
      <c r="BQ11" s="715"/>
      <c r="BR11" s="715"/>
      <c r="BS11" s="684" t="s">
        <v>232</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117476</v>
      </c>
      <c r="CS11" s="679"/>
      <c r="CT11" s="679"/>
      <c r="CU11" s="679"/>
      <c r="CV11" s="679"/>
      <c r="CW11" s="679"/>
      <c r="CX11" s="679"/>
      <c r="CY11" s="680"/>
      <c r="CZ11" s="715">
        <v>1.7</v>
      </c>
      <c r="DA11" s="715"/>
      <c r="DB11" s="715"/>
      <c r="DC11" s="715"/>
      <c r="DD11" s="684">
        <v>50552</v>
      </c>
      <c r="DE11" s="679"/>
      <c r="DF11" s="679"/>
      <c r="DG11" s="679"/>
      <c r="DH11" s="679"/>
      <c r="DI11" s="679"/>
      <c r="DJ11" s="679"/>
      <c r="DK11" s="679"/>
      <c r="DL11" s="679"/>
      <c r="DM11" s="679"/>
      <c r="DN11" s="679"/>
      <c r="DO11" s="679"/>
      <c r="DP11" s="680"/>
      <c r="DQ11" s="684">
        <v>83540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232</v>
      </c>
      <c r="S12" s="679"/>
      <c r="T12" s="679"/>
      <c r="U12" s="679"/>
      <c r="V12" s="679"/>
      <c r="W12" s="679"/>
      <c r="X12" s="679"/>
      <c r="Y12" s="680"/>
      <c r="Z12" s="715" t="s">
        <v>226</v>
      </c>
      <c r="AA12" s="715"/>
      <c r="AB12" s="715"/>
      <c r="AC12" s="715"/>
      <c r="AD12" s="716" t="s">
        <v>232</v>
      </c>
      <c r="AE12" s="716"/>
      <c r="AF12" s="716"/>
      <c r="AG12" s="716"/>
      <c r="AH12" s="716"/>
      <c r="AI12" s="716"/>
      <c r="AJ12" s="716"/>
      <c r="AK12" s="716"/>
      <c r="AL12" s="681" t="s">
        <v>232</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1367887</v>
      </c>
      <c r="BH12" s="679"/>
      <c r="BI12" s="679"/>
      <c r="BJ12" s="679"/>
      <c r="BK12" s="679"/>
      <c r="BL12" s="679"/>
      <c r="BM12" s="679"/>
      <c r="BN12" s="680"/>
      <c r="BO12" s="715">
        <v>45.3</v>
      </c>
      <c r="BP12" s="715"/>
      <c r="BQ12" s="715"/>
      <c r="BR12" s="715"/>
      <c r="BS12" s="684" t="s">
        <v>226</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185097</v>
      </c>
      <c r="CS12" s="679"/>
      <c r="CT12" s="679"/>
      <c r="CU12" s="679"/>
      <c r="CV12" s="679"/>
      <c r="CW12" s="679"/>
      <c r="CX12" s="679"/>
      <c r="CY12" s="680"/>
      <c r="CZ12" s="715">
        <v>2.7</v>
      </c>
      <c r="DA12" s="715"/>
      <c r="DB12" s="715"/>
      <c r="DC12" s="715"/>
      <c r="DD12" s="684">
        <v>5673</v>
      </c>
      <c r="DE12" s="679"/>
      <c r="DF12" s="679"/>
      <c r="DG12" s="679"/>
      <c r="DH12" s="679"/>
      <c r="DI12" s="679"/>
      <c r="DJ12" s="679"/>
      <c r="DK12" s="679"/>
      <c r="DL12" s="679"/>
      <c r="DM12" s="679"/>
      <c r="DN12" s="679"/>
      <c r="DO12" s="679"/>
      <c r="DP12" s="680"/>
      <c r="DQ12" s="684">
        <v>133987</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232</v>
      </c>
      <c r="S13" s="679"/>
      <c r="T13" s="679"/>
      <c r="U13" s="679"/>
      <c r="V13" s="679"/>
      <c r="W13" s="679"/>
      <c r="X13" s="679"/>
      <c r="Y13" s="680"/>
      <c r="Z13" s="715" t="s">
        <v>232</v>
      </c>
      <c r="AA13" s="715"/>
      <c r="AB13" s="715"/>
      <c r="AC13" s="715"/>
      <c r="AD13" s="716" t="s">
        <v>232</v>
      </c>
      <c r="AE13" s="716"/>
      <c r="AF13" s="716"/>
      <c r="AG13" s="716"/>
      <c r="AH13" s="716"/>
      <c r="AI13" s="716"/>
      <c r="AJ13" s="716"/>
      <c r="AK13" s="716"/>
      <c r="AL13" s="681" t="s">
        <v>232</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1363440</v>
      </c>
      <c r="BH13" s="679"/>
      <c r="BI13" s="679"/>
      <c r="BJ13" s="679"/>
      <c r="BK13" s="679"/>
      <c r="BL13" s="679"/>
      <c r="BM13" s="679"/>
      <c r="BN13" s="680"/>
      <c r="BO13" s="715">
        <v>45.2</v>
      </c>
      <c r="BP13" s="715"/>
      <c r="BQ13" s="715"/>
      <c r="BR13" s="715"/>
      <c r="BS13" s="684" t="s">
        <v>232</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559938</v>
      </c>
      <c r="CS13" s="679"/>
      <c r="CT13" s="679"/>
      <c r="CU13" s="679"/>
      <c r="CV13" s="679"/>
      <c r="CW13" s="679"/>
      <c r="CX13" s="679"/>
      <c r="CY13" s="680"/>
      <c r="CZ13" s="715">
        <v>8.3000000000000007</v>
      </c>
      <c r="DA13" s="715"/>
      <c r="DB13" s="715"/>
      <c r="DC13" s="715"/>
      <c r="DD13" s="684">
        <v>343724</v>
      </c>
      <c r="DE13" s="679"/>
      <c r="DF13" s="679"/>
      <c r="DG13" s="679"/>
      <c r="DH13" s="679"/>
      <c r="DI13" s="679"/>
      <c r="DJ13" s="679"/>
      <c r="DK13" s="679"/>
      <c r="DL13" s="679"/>
      <c r="DM13" s="679"/>
      <c r="DN13" s="679"/>
      <c r="DO13" s="679"/>
      <c r="DP13" s="680"/>
      <c r="DQ13" s="684">
        <v>381481</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12821</v>
      </c>
      <c r="S14" s="679"/>
      <c r="T14" s="679"/>
      <c r="U14" s="679"/>
      <c r="V14" s="679"/>
      <c r="W14" s="679"/>
      <c r="X14" s="679"/>
      <c r="Y14" s="680"/>
      <c r="Z14" s="715">
        <v>0.2</v>
      </c>
      <c r="AA14" s="715"/>
      <c r="AB14" s="715"/>
      <c r="AC14" s="715"/>
      <c r="AD14" s="716">
        <v>12821</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46973</v>
      </c>
      <c r="BH14" s="679"/>
      <c r="BI14" s="679"/>
      <c r="BJ14" s="679"/>
      <c r="BK14" s="679"/>
      <c r="BL14" s="679"/>
      <c r="BM14" s="679"/>
      <c r="BN14" s="680"/>
      <c r="BO14" s="715">
        <v>1.6</v>
      </c>
      <c r="BP14" s="715"/>
      <c r="BQ14" s="715"/>
      <c r="BR14" s="715"/>
      <c r="BS14" s="684" t="s">
        <v>232</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498224</v>
      </c>
      <c r="CS14" s="679"/>
      <c r="CT14" s="679"/>
      <c r="CU14" s="679"/>
      <c r="CV14" s="679"/>
      <c r="CW14" s="679"/>
      <c r="CX14" s="679"/>
      <c r="CY14" s="680"/>
      <c r="CZ14" s="715">
        <v>7.4</v>
      </c>
      <c r="DA14" s="715"/>
      <c r="DB14" s="715"/>
      <c r="DC14" s="715"/>
      <c r="DD14" s="684">
        <v>149</v>
      </c>
      <c r="DE14" s="679"/>
      <c r="DF14" s="679"/>
      <c r="DG14" s="679"/>
      <c r="DH14" s="679"/>
      <c r="DI14" s="679"/>
      <c r="DJ14" s="679"/>
      <c r="DK14" s="679"/>
      <c r="DL14" s="679"/>
      <c r="DM14" s="679"/>
      <c r="DN14" s="679"/>
      <c r="DO14" s="679"/>
      <c r="DP14" s="680"/>
      <c r="DQ14" s="684">
        <v>498146</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226</v>
      </c>
      <c r="S15" s="679"/>
      <c r="T15" s="679"/>
      <c r="U15" s="679"/>
      <c r="V15" s="679"/>
      <c r="W15" s="679"/>
      <c r="X15" s="679"/>
      <c r="Y15" s="680"/>
      <c r="Z15" s="715" t="s">
        <v>232</v>
      </c>
      <c r="AA15" s="715"/>
      <c r="AB15" s="715"/>
      <c r="AC15" s="715"/>
      <c r="AD15" s="716" t="s">
        <v>226</v>
      </c>
      <c r="AE15" s="716"/>
      <c r="AF15" s="716"/>
      <c r="AG15" s="716"/>
      <c r="AH15" s="716"/>
      <c r="AI15" s="716"/>
      <c r="AJ15" s="716"/>
      <c r="AK15" s="716"/>
      <c r="AL15" s="681" t="s">
        <v>232</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170868</v>
      </c>
      <c r="BH15" s="679"/>
      <c r="BI15" s="679"/>
      <c r="BJ15" s="679"/>
      <c r="BK15" s="679"/>
      <c r="BL15" s="679"/>
      <c r="BM15" s="679"/>
      <c r="BN15" s="680"/>
      <c r="BO15" s="715">
        <v>5.7</v>
      </c>
      <c r="BP15" s="715"/>
      <c r="BQ15" s="715"/>
      <c r="BR15" s="715"/>
      <c r="BS15" s="684" t="s">
        <v>232</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1016492</v>
      </c>
      <c r="CS15" s="679"/>
      <c r="CT15" s="679"/>
      <c r="CU15" s="679"/>
      <c r="CV15" s="679"/>
      <c r="CW15" s="679"/>
      <c r="CX15" s="679"/>
      <c r="CY15" s="680"/>
      <c r="CZ15" s="715">
        <v>15</v>
      </c>
      <c r="DA15" s="715"/>
      <c r="DB15" s="715"/>
      <c r="DC15" s="715"/>
      <c r="DD15" s="684">
        <v>219898</v>
      </c>
      <c r="DE15" s="679"/>
      <c r="DF15" s="679"/>
      <c r="DG15" s="679"/>
      <c r="DH15" s="679"/>
      <c r="DI15" s="679"/>
      <c r="DJ15" s="679"/>
      <c r="DK15" s="679"/>
      <c r="DL15" s="679"/>
      <c r="DM15" s="679"/>
      <c r="DN15" s="679"/>
      <c r="DO15" s="679"/>
      <c r="DP15" s="680"/>
      <c r="DQ15" s="684">
        <v>687441</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3744</v>
      </c>
      <c r="S16" s="679"/>
      <c r="T16" s="679"/>
      <c r="U16" s="679"/>
      <c r="V16" s="679"/>
      <c r="W16" s="679"/>
      <c r="X16" s="679"/>
      <c r="Y16" s="680"/>
      <c r="Z16" s="715">
        <v>0.1</v>
      </c>
      <c r="AA16" s="715"/>
      <c r="AB16" s="715"/>
      <c r="AC16" s="715"/>
      <c r="AD16" s="716">
        <v>3744</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232</v>
      </c>
      <c r="BH16" s="679"/>
      <c r="BI16" s="679"/>
      <c r="BJ16" s="679"/>
      <c r="BK16" s="679"/>
      <c r="BL16" s="679"/>
      <c r="BM16" s="679"/>
      <c r="BN16" s="680"/>
      <c r="BO16" s="715" t="s">
        <v>226</v>
      </c>
      <c r="BP16" s="715"/>
      <c r="BQ16" s="715"/>
      <c r="BR16" s="715"/>
      <c r="BS16" s="684" t="s">
        <v>232</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60516</v>
      </c>
      <c r="CS16" s="679"/>
      <c r="CT16" s="679"/>
      <c r="CU16" s="679"/>
      <c r="CV16" s="679"/>
      <c r="CW16" s="679"/>
      <c r="CX16" s="679"/>
      <c r="CY16" s="680"/>
      <c r="CZ16" s="715">
        <v>0.9</v>
      </c>
      <c r="DA16" s="715"/>
      <c r="DB16" s="715"/>
      <c r="DC16" s="715"/>
      <c r="DD16" s="684" t="s">
        <v>232</v>
      </c>
      <c r="DE16" s="679"/>
      <c r="DF16" s="679"/>
      <c r="DG16" s="679"/>
      <c r="DH16" s="679"/>
      <c r="DI16" s="679"/>
      <c r="DJ16" s="679"/>
      <c r="DK16" s="679"/>
      <c r="DL16" s="679"/>
      <c r="DM16" s="679"/>
      <c r="DN16" s="679"/>
      <c r="DO16" s="679"/>
      <c r="DP16" s="680"/>
      <c r="DQ16" s="684">
        <v>48486</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47156</v>
      </c>
      <c r="S17" s="679"/>
      <c r="T17" s="679"/>
      <c r="U17" s="679"/>
      <c r="V17" s="679"/>
      <c r="W17" s="679"/>
      <c r="X17" s="679"/>
      <c r="Y17" s="680"/>
      <c r="Z17" s="715">
        <v>0.7</v>
      </c>
      <c r="AA17" s="715"/>
      <c r="AB17" s="715"/>
      <c r="AC17" s="715"/>
      <c r="AD17" s="716">
        <v>47156</v>
      </c>
      <c r="AE17" s="716"/>
      <c r="AF17" s="716"/>
      <c r="AG17" s="716"/>
      <c r="AH17" s="716"/>
      <c r="AI17" s="716"/>
      <c r="AJ17" s="716"/>
      <c r="AK17" s="716"/>
      <c r="AL17" s="681">
        <v>1.2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232</v>
      </c>
      <c r="BH17" s="679"/>
      <c r="BI17" s="679"/>
      <c r="BJ17" s="679"/>
      <c r="BK17" s="679"/>
      <c r="BL17" s="679"/>
      <c r="BM17" s="679"/>
      <c r="BN17" s="680"/>
      <c r="BO17" s="715" t="s">
        <v>232</v>
      </c>
      <c r="BP17" s="715"/>
      <c r="BQ17" s="715"/>
      <c r="BR17" s="715"/>
      <c r="BS17" s="684" t="s">
        <v>226</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480866</v>
      </c>
      <c r="CS17" s="679"/>
      <c r="CT17" s="679"/>
      <c r="CU17" s="679"/>
      <c r="CV17" s="679"/>
      <c r="CW17" s="679"/>
      <c r="CX17" s="679"/>
      <c r="CY17" s="680"/>
      <c r="CZ17" s="715">
        <v>7.1</v>
      </c>
      <c r="DA17" s="715"/>
      <c r="DB17" s="715"/>
      <c r="DC17" s="715"/>
      <c r="DD17" s="684" t="s">
        <v>232</v>
      </c>
      <c r="DE17" s="679"/>
      <c r="DF17" s="679"/>
      <c r="DG17" s="679"/>
      <c r="DH17" s="679"/>
      <c r="DI17" s="679"/>
      <c r="DJ17" s="679"/>
      <c r="DK17" s="679"/>
      <c r="DL17" s="679"/>
      <c r="DM17" s="679"/>
      <c r="DN17" s="679"/>
      <c r="DO17" s="679"/>
      <c r="DP17" s="680"/>
      <c r="DQ17" s="684">
        <v>480866</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12914</v>
      </c>
      <c r="S18" s="679"/>
      <c r="T18" s="679"/>
      <c r="U18" s="679"/>
      <c r="V18" s="679"/>
      <c r="W18" s="679"/>
      <c r="X18" s="679"/>
      <c r="Y18" s="680"/>
      <c r="Z18" s="715">
        <v>0.2</v>
      </c>
      <c r="AA18" s="715"/>
      <c r="AB18" s="715"/>
      <c r="AC18" s="715"/>
      <c r="AD18" s="716">
        <v>12914</v>
      </c>
      <c r="AE18" s="716"/>
      <c r="AF18" s="716"/>
      <c r="AG18" s="716"/>
      <c r="AH18" s="716"/>
      <c r="AI18" s="716"/>
      <c r="AJ18" s="716"/>
      <c r="AK18" s="716"/>
      <c r="AL18" s="681">
        <v>0.3</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232</v>
      </c>
      <c r="BH18" s="679"/>
      <c r="BI18" s="679"/>
      <c r="BJ18" s="679"/>
      <c r="BK18" s="679"/>
      <c r="BL18" s="679"/>
      <c r="BM18" s="679"/>
      <c r="BN18" s="680"/>
      <c r="BO18" s="715" t="s">
        <v>226</v>
      </c>
      <c r="BP18" s="715"/>
      <c r="BQ18" s="715"/>
      <c r="BR18" s="715"/>
      <c r="BS18" s="684" t="s">
        <v>232</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232</v>
      </c>
      <c r="CS18" s="679"/>
      <c r="CT18" s="679"/>
      <c r="CU18" s="679"/>
      <c r="CV18" s="679"/>
      <c r="CW18" s="679"/>
      <c r="CX18" s="679"/>
      <c r="CY18" s="680"/>
      <c r="CZ18" s="715" t="s">
        <v>226</v>
      </c>
      <c r="DA18" s="715"/>
      <c r="DB18" s="715"/>
      <c r="DC18" s="715"/>
      <c r="DD18" s="684" t="s">
        <v>232</v>
      </c>
      <c r="DE18" s="679"/>
      <c r="DF18" s="679"/>
      <c r="DG18" s="679"/>
      <c r="DH18" s="679"/>
      <c r="DI18" s="679"/>
      <c r="DJ18" s="679"/>
      <c r="DK18" s="679"/>
      <c r="DL18" s="679"/>
      <c r="DM18" s="679"/>
      <c r="DN18" s="679"/>
      <c r="DO18" s="679"/>
      <c r="DP18" s="680"/>
      <c r="DQ18" s="684" t="s">
        <v>232</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1772</v>
      </c>
      <c r="S19" s="679"/>
      <c r="T19" s="679"/>
      <c r="U19" s="679"/>
      <c r="V19" s="679"/>
      <c r="W19" s="679"/>
      <c r="X19" s="679"/>
      <c r="Y19" s="680"/>
      <c r="Z19" s="715">
        <v>0</v>
      </c>
      <c r="AA19" s="715"/>
      <c r="AB19" s="715"/>
      <c r="AC19" s="715"/>
      <c r="AD19" s="716">
        <v>1772</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114559</v>
      </c>
      <c r="BH19" s="679"/>
      <c r="BI19" s="679"/>
      <c r="BJ19" s="679"/>
      <c r="BK19" s="679"/>
      <c r="BL19" s="679"/>
      <c r="BM19" s="679"/>
      <c r="BN19" s="680"/>
      <c r="BO19" s="715">
        <v>3.8</v>
      </c>
      <c r="BP19" s="715"/>
      <c r="BQ19" s="715"/>
      <c r="BR19" s="715"/>
      <c r="BS19" s="684" t="s">
        <v>226</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226</v>
      </c>
      <c r="CS19" s="679"/>
      <c r="CT19" s="679"/>
      <c r="CU19" s="679"/>
      <c r="CV19" s="679"/>
      <c r="CW19" s="679"/>
      <c r="CX19" s="679"/>
      <c r="CY19" s="680"/>
      <c r="CZ19" s="715" t="s">
        <v>232</v>
      </c>
      <c r="DA19" s="715"/>
      <c r="DB19" s="715"/>
      <c r="DC19" s="715"/>
      <c r="DD19" s="684" t="s">
        <v>232</v>
      </c>
      <c r="DE19" s="679"/>
      <c r="DF19" s="679"/>
      <c r="DG19" s="679"/>
      <c r="DH19" s="679"/>
      <c r="DI19" s="679"/>
      <c r="DJ19" s="679"/>
      <c r="DK19" s="679"/>
      <c r="DL19" s="679"/>
      <c r="DM19" s="679"/>
      <c r="DN19" s="679"/>
      <c r="DO19" s="679"/>
      <c r="DP19" s="680"/>
      <c r="DQ19" s="684" t="s">
        <v>226</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430</v>
      </c>
      <c r="S20" s="679"/>
      <c r="T20" s="679"/>
      <c r="U20" s="679"/>
      <c r="V20" s="679"/>
      <c r="W20" s="679"/>
      <c r="X20" s="679"/>
      <c r="Y20" s="680"/>
      <c r="Z20" s="715">
        <v>0</v>
      </c>
      <c r="AA20" s="715"/>
      <c r="AB20" s="715"/>
      <c r="AC20" s="715"/>
      <c r="AD20" s="716">
        <v>430</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114559</v>
      </c>
      <c r="BH20" s="679"/>
      <c r="BI20" s="679"/>
      <c r="BJ20" s="679"/>
      <c r="BK20" s="679"/>
      <c r="BL20" s="679"/>
      <c r="BM20" s="679"/>
      <c r="BN20" s="680"/>
      <c r="BO20" s="715">
        <v>3.8</v>
      </c>
      <c r="BP20" s="715"/>
      <c r="BQ20" s="715"/>
      <c r="BR20" s="715"/>
      <c r="BS20" s="684" t="s">
        <v>232</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6759788</v>
      </c>
      <c r="CS20" s="679"/>
      <c r="CT20" s="679"/>
      <c r="CU20" s="679"/>
      <c r="CV20" s="679"/>
      <c r="CW20" s="679"/>
      <c r="CX20" s="679"/>
      <c r="CY20" s="680"/>
      <c r="CZ20" s="715">
        <v>100</v>
      </c>
      <c r="DA20" s="715"/>
      <c r="DB20" s="715"/>
      <c r="DC20" s="715"/>
      <c r="DD20" s="684">
        <v>842126</v>
      </c>
      <c r="DE20" s="679"/>
      <c r="DF20" s="679"/>
      <c r="DG20" s="679"/>
      <c r="DH20" s="679"/>
      <c r="DI20" s="679"/>
      <c r="DJ20" s="679"/>
      <c r="DK20" s="679"/>
      <c r="DL20" s="679"/>
      <c r="DM20" s="679"/>
      <c r="DN20" s="679"/>
      <c r="DO20" s="679"/>
      <c r="DP20" s="680"/>
      <c r="DQ20" s="684">
        <v>4956675</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32040</v>
      </c>
      <c r="S21" s="679"/>
      <c r="T21" s="679"/>
      <c r="U21" s="679"/>
      <c r="V21" s="679"/>
      <c r="W21" s="679"/>
      <c r="X21" s="679"/>
      <c r="Y21" s="680"/>
      <c r="Z21" s="715">
        <v>0.4</v>
      </c>
      <c r="AA21" s="715"/>
      <c r="AB21" s="715"/>
      <c r="AC21" s="715"/>
      <c r="AD21" s="716">
        <v>32040</v>
      </c>
      <c r="AE21" s="716"/>
      <c r="AF21" s="716"/>
      <c r="AG21" s="716"/>
      <c r="AH21" s="716"/>
      <c r="AI21" s="716"/>
      <c r="AJ21" s="716"/>
      <c r="AK21" s="716"/>
      <c r="AL21" s="681">
        <v>0.8</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232</v>
      </c>
      <c r="BH21" s="679"/>
      <c r="BI21" s="679"/>
      <c r="BJ21" s="679"/>
      <c r="BK21" s="679"/>
      <c r="BL21" s="679"/>
      <c r="BM21" s="679"/>
      <c r="BN21" s="680"/>
      <c r="BO21" s="715" t="s">
        <v>232</v>
      </c>
      <c r="BP21" s="715"/>
      <c r="BQ21" s="715"/>
      <c r="BR21" s="715"/>
      <c r="BS21" s="684" t="s">
        <v>232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754950</v>
      </c>
      <c r="S22" s="679"/>
      <c r="T22" s="679"/>
      <c r="U22" s="679"/>
      <c r="V22" s="679"/>
      <c r="W22" s="679"/>
      <c r="X22" s="679"/>
      <c r="Y22" s="680"/>
      <c r="Z22" s="715">
        <v>10.5</v>
      </c>
      <c r="AA22" s="715"/>
      <c r="AB22" s="715"/>
      <c r="AC22" s="715"/>
      <c r="AD22" s="716">
        <v>646616</v>
      </c>
      <c r="AE22" s="716"/>
      <c r="AF22" s="716"/>
      <c r="AG22" s="716"/>
      <c r="AH22" s="716"/>
      <c r="AI22" s="716"/>
      <c r="AJ22" s="716"/>
      <c r="AK22" s="716"/>
      <c r="AL22" s="681">
        <v>15.8</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226</v>
      </c>
      <c r="BH22" s="679"/>
      <c r="BI22" s="679"/>
      <c r="BJ22" s="679"/>
      <c r="BK22" s="679"/>
      <c r="BL22" s="679"/>
      <c r="BM22" s="679"/>
      <c r="BN22" s="680"/>
      <c r="BO22" s="715" t="s">
        <v>232</v>
      </c>
      <c r="BP22" s="715"/>
      <c r="BQ22" s="715"/>
      <c r="BR22" s="715"/>
      <c r="BS22" s="684" t="s">
        <v>226</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646616</v>
      </c>
      <c r="S23" s="679"/>
      <c r="T23" s="679"/>
      <c r="U23" s="679"/>
      <c r="V23" s="679"/>
      <c r="W23" s="679"/>
      <c r="X23" s="679"/>
      <c r="Y23" s="680"/>
      <c r="Z23" s="715">
        <v>9</v>
      </c>
      <c r="AA23" s="715"/>
      <c r="AB23" s="715"/>
      <c r="AC23" s="715"/>
      <c r="AD23" s="716">
        <v>646616</v>
      </c>
      <c r="AE23" s="716"/>
      <c r="AF23" s="716"/>
      <c r="AG23" s="716"/>
      <c r="AH23" s="716"/>
      <c r="AI23" s="716"/>
      <c r="AJ23" s="716"/>
      <c r="AK23" s="716"/>
      <c r="AL23" s="681">
        <v>15.8</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114559</v>
      </c>
      <c r="BH23" s="679"/>
      <c r="BI23" s="679"/>
      <c r="BJ23" s="679"/>
      <c r="BK23" s="679"/>
      <c r="BL23" s="679"/>
      <c r="BM23" s="679"/>
      <c r="BN23" s="680"/>
      <c r="BO23" s="715">
        <v>3.8</v>
      </c>
      <c r="BP23" s="715"/>
      <c r="BQ23" s="715"/>
      <c r="BR23" s="715"/>
      <c r="BS23" s="684" t="s">
        <v>232</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107207</v>
      </c>
      <c r="S24" s="679"/>
      <c r="T24" s="679"/>
      <c r="U24" s="679"/>
      <c r="V24" s="679"/>
      <c r="W24" s="679"/>
      <c r="X24" s="679"/>
      <c r="Y24" s="680"/>
      <c r="Z24" s="715">
        <v>1.5</v>
      </c>
      <c r="AA24" s="715"/>
      <c r="AB24" s="715"/>
      <c r="AC24" s="715"/>
      <c r="AD24" s="716" t="s">
        <v>232</v>
      </c>
      <c r="AE24" s="716"/>
      <c r="AF24" s="716"/>
      <c r="AG24" s="716"/>
      <c r="AH24" s="716"/>
      <c r="AI24" s="716"/>
      <c r="AJ24" s="716"/>
      <c r="AK24" s="716"/>
      <c r="AL24" s="681" t="s">
        <v>232</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232</v>
      </c>
      <c r="BH24" s="679"/>
      <c r="BI24" s="679"/>
      <c r="BJ24" s="679"/>
      <c r="BK24" s="679"/>
      <c r="BL24" s="679"/>
      <c r="BM24" s="679"/>
      <c r="BN24" s="680"/>
      <c r="BO24" s="715" t="s">
        <v>232</v>
      </c>
      <c r="BP24" s="715"/>
      <c r="BQ24" s="715"/>
      <c r="BR24" s="715"/>
      <c r="BS24" s="684" t="s">
        <v>226</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2867873</v>
      </c>
      <c r="CS24" s="734"/>
      <c r="CT24" s="734"/>
      <c r="CU24" s="734"/>
      <c r="CV24" s="734"/>
      <c r="CW24" s="734"/>
      <c r="CX24" s="734"/>
      <c r="CY24" s="777"/>
      <c r="CZ24" s="778">
        <v>42.4</v>
      </c>
      <c r="DA24" s="749"/>
      <c r="DB24" s="749"/>
      <c r="DC24" s="781"/>
      <c r="DD24" s="776">
        <v>2197414</v>
      </c>
      <c r="DE24" s="734"/>
      <c r="DF24" s="734"/>
      <c r="DG24" s="734"/>
      <c r="DH24" s="734"/>
      <c r="DI24" s="734"/>
      <c r="DJ24" s="734"/>
      <c r="DK24" s="777"/>
      <c r="DL24" s="776">
        <v>2136932</v>
      </c>
      <c r="DM24" s="734"/>
      <c r="DN24" s="734"/>
      <c r="DO24" s="734"/>
      <c r="DP24" s="734"/>
      <c r="DQ24" s="734"/>
      <c r="DR24" s="734"/>
      <c r="DS24" s="734"/>
      <c r="DT24" s="734"/>
      <c r="DU24" s="734"/>
      <c r="DV24" s="777"/>
      <c r="DW24" s="778">
        <v>49.3</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1127</v>
      </c>
      <c r="S25" s="679"/>
      <c r="T25" s="679"/>
      <c r="U25" s="679"/>
      <c r="V25" s="679"/>
      <c r="W25" s="679"/>
      <c r="X25" s="679"/>
      <c r="Y25" s="680"/>
      <c r="Z25" s="715">
        <v>0</v>
      </c>
      <c r="AA25" s="715"/>
      <c r="AB25" s="715"/>
      <c r="AC25" s="715"/>
      <c r="AD25" s="716" t="s">
        <v>232</v>
      </c>
      <c r="AE25" s="716"/>
      <c r="AF25" s="716"/>
      <c r="AG25" s="716"/>
      <c r="AH25" s="716"/>
      <c r="AI25" s="716"/>
      <c r="AJ25" s="716"/>
      <c r="AK25" s="716"/>
      <c r="AL25" s="681" t="s">
        <v>232</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226</v>
      </c>
      <c r="BH25" s="679"/>
      <c r="BI25" s="679"/>
      <c r="BJ25" s="679"/>
      <c r="BK25" s="679"/>
      <c r="BL25" s="679"/>
      <c r="BM25" s="679"/>
      <c r="BN25" s="680"/>
      <c r="BO25" s="715" t="s">
        <v>232</v>
      </c>
      <c r="BP25" s="715"/>
      <c r="BQ25" s="715"/>
      <c r="BR25" s="715"/>
      <c r="BS25" s="684" t="s">
        <v>226</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1568098</v>
      </c>
      <c r="CS25" s="697"/>
      <c r="CT25" s="697"/>
      <c r="CU25" s="697"/>
      <c r="CV25" s="697"/>
      <c r="CW25" s="697"/>
      <c r="CX25" s="697"/>
      <c r="CY25" s="698"/>
      <c r="CZ25" s="681">
        <v>23.2</v>
      </c>
      <c r="DA25" s="699"/>
      <c r="DB25" s="699"/>
      <c r="DC25" s="700"/>
      <c r="DD25" s="684">
        <v>1459437</v>
      </c>
      <c r="DE25" s="697"/>
      <c r="DF25" s="697"/>
      <c r="DG25" s="697"/>
      <c r="DH25" s="697"/>
      <c r="DI25" s="697"/>
      <c r="DJ25" s="697"/>
      <c r="DK25" s="698"/>
      <c r="DL25" s="684">
        <v>1402142</v>
      </c>
      <c r="DM25" s="697"/>
      <c r="DN25" s="697"/>
      <c r="DO25" s="697"/>
      <c r="DP25" s="697"/>
      <c r="DQ25" s="697"/>
      <c r="DR25" s="697"/>
      <c r="DS25" s="697"/>
      <c r="DT25" s="697"/>
      <c r="DU25" s="697"/>
      <c r="DV25" s="698"/>
      <c r="DW25" s="681">
        <v>32.4</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4272440</v>
      </c>
      <c r="S26" s="679"/>
      <c r="T26" s="679"/>
      <c r="U26" s="679"/>
      <c r="V26" s="679"/>
      <c r="W26" s="679"/>
      <c r="X26" s="679"/>
      <c r="Y26" s="680"/>
      <c r="Z26" s="715">
        <v>59.4</v>
      </c>
      <c r="AA26" s="715"/>
      <c r="AB26" s="715"/>
      <c r="AC26" s="715"/>
      <c r="AD26" s="716">
        <v>4049547</v>
      </c>
      <c r="AE26" s="716"/>
      <c r="AF26" s="716"/>
      <c r="AG26" s="716"/>
      <c r="AH26" s="716"/>
      <c r="AI26" s="716"/>
      <c r="AJ26" s="716"/>
      <c r="AK26" s="716"/>
      <c r="AL26" s="681">
        <v>99.1</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232</v>
      </c>
      <c r="BH26" s="679"/>
      <c r="BI26" s="679"/>
      <c r="BJ26" s="679"/>
      <c r="BK26" s="679"/>
      <c r="BL26" s="679"/>
      <c r="BM26" s="679"/>
      <c r="BN26" s="680"/>
      <c r="BO26" s="715" t="s">
        <v>232</v>
      </c>
      <c r="BP26" s="715"/>
      <c r="BQ26" s="715"/>
      <c r="BR26" s="715"/>
      <c r="BS26" s="684" t="s">
        <v>232</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949660</v>
      </c>
      <c r="CS26" s="679"/>
      <c r="CT26" s="679"/>
      <c r="CU26" s="679"/>
      <c r="CV26" s="679"/>
      <c r="CW26" s="679"/>
      <c r="CX26" s="679"/>
      <c r="CY26" s="680"/>
      <c r="CZ26" s="681">
        <v>14</v>
      </c>
      <c r="DA26" s="699"/>
      <c r="DB26" s="699"/>
      <c r="DC26" s="700"/>
      <c r="DD26" s="684">
        <v>863157</v>
      </c>
      <c r="DE26" s="679"/>
      <c r="DF26" s="679"/>
      <c r="DG26" s="679"/>
      <c r="DH26" s="679"/>
      <c r="DI26" s="679"/>
      <c r="DJ26" s="679"/>
      <c r="DK26" s="680"/>
      <c r="DL26" s="684" t="s">
        <v>232</v>
      </c>
      <c r="DM26" s="679"/>
      <c r="DN26" s="679"/>
      <c r="DO26" s="679"/>
      <c r="DP26" s="679"/>
      <c r="DQ26" s="679"/>
      <c r="DR26" s="679"/>
      <c r="DS26" s="679"/>
      <c r="DT26" s="679"/>
      <c r="DU26" s="679"/>
      <c r="DV26" s="680"/>
      <c r="DW26" s="681" t="s">
        <v>232</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2994</v>
      </c>
      <c r="S27" s="679"/>
      <c r="T27" s="679"/>
      <c r="U27" s="679"/>
      <c r="V27" s="679"/>
      <c r="W27" s="679"/>
      <c r="X27" s="679"/>
      <c r="Y27" s="680"/>
      <c r="Z27" s="715">
        <v>0</v>
      </c>
      <c r="AA27" s="715"/>
      <c r="AB27" s="715"/>
      <c r="AC27" s="715"/>
      <c r="AD27" s="716">
        <v>2994</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3016944</v>
      </c>
      <c r="BH27" s="679"/>
      <c r="BI27" s="679"/>
      <c r="BJ27" s="679"/>
      <c r="BK27" s="679"/>
      <c r="BL27" s="679"/>
      <c r="BM27" s="679"/>
      <c r="BN27" s="680"/>
      <c r="BO27" s="715">
        <v>100</v>
      </c>
      <c r="BP27" s="715"/>
      <c r="BQ27" s="715"/>
      <c r="BR27" s="715"/>
      <c r="BS27" s="684" t="s">
        <v>226</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818909</v>
      </c>
      <c r="CS27" s="697"/>
      <c r="CT27" s="697"/>
      <c r="CU27" s="697"/>
      <c r="CV27" s="697"/>
      <c r="CW27" s="697"/>
      <c r="CX27" s="697"/>
      <c r="CY27" s="698"/>
      <c r="CZ27" s="681">
        <v>12.1</v>
      </c>
      <c r="DA27" s="699"/>
      <c r="DB27" s="699"/>
      <c r="DC27" s="700"/>
      <c r="DD27" s="684">
        <v>257111</v>
      </c>
      <c r="DE27" s="697"/>
      <c r="DF27" s="697"/>
      <c r="DG27" s="697"/>
      <c r="DH27" s="697"/>
      <c r="DI27" s="697"/>
      <c r="DJ27" s="697"/>
      <c r="DK27" s="698"/>
      <c r="DL27" s="684">
        <v>253924</v>
      </c>
      <c r="DM27" s="697"/>
      <c r="DN27" s="697"/>
      <c r="DO27" s="697"/>
      <c r="DP27" s="697"/>
      <c r="DQ27" s="697"/>
      <c r="DR27" s="697"/>
      <c r="DS27" s="697"/>
      <c r="DT27" s="697"/>
      <c r="DU27" s="697"/>
      <c r="DV27" s="698"/>
      <c r="DW27" s="681">
        <v>5.9</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3904</v>
      </c>
      <c r="S28" s="679"/>
      <c r="T28" s="679"/>
      <c r="U28" s="679"/>
      <c r="V28" s="679"/>
      <c r="W28" s="679"/>
      <c r="X28" s="679"/>
      <c r="Y28" s="680"/>
      <c r="Z28" s="715">
        <v>0.1</v>
      </c>
      <c r="AA28" s="715"/>
      <c r="AB28" s="715"/>
      <c r="AC28" s="715"/>
      <c r="AD28" s="716" t="s">
        <v>226</v>
      </c>
      <c r="AE28" s="716"/>
      <c r="AF28" s="716"/>
      <c r="AG28" s="716"/>
      <c r="AH28" s="716"/>
      <c r="AI28" s="716"/>
      <c r="AJ28" s="716"/>
      <c r="AK28" s="716"/>
      <c r="AL28" s="681" t="s">
        <v>232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480866</v>
      </c>
      <c r="CS28" s="679"/>
      <c r="CT28" s="679"/>
      <c r="CU28" s="679"/>
      <c r="CV28" s="679"/>
      <c r="CW28" s="679"/>
      <c r="CX28" s="679"/>
      <c r="CY28" s="680"/>
      <c r="CZ28" s="681">
        <v>7.1</v>
      </c>
      <c r="DA28" s="699"/>
      <c r="DB28" s="699"/>
      <c r="DC28" s="700"/>
      <c r="DD28" s="684">
        <v>480866</v>
      </c>
      <c r="DE28" s="679"/>
      <c r="DF28" s="679"/>
      <c r="DG28" s="679"/>
      <c r="DH28" s="679"/>
      <c r="DI28" s="679"/>
      <c r="DJ28" s="679"/>
      <c r="DK28" s="680"/>
      <c r="DL28" s="684">
        <v>480866</v>
      </c>
      <c r="DM28" s="679"/>
      <c r="DN28" s="679"/>
      <c r="DO28" s="679"/>
      <c r="DP28" s="679"/>
      <c r="DQ28" s="679"/>
      <c r="DR28" s="679"/>
      <c r="DS28" s="679"/>
      <c r="DT28" s="679"/>
      <c r="DU28" s="679"/>
      <c r="DV28" s="680"/>
      <c r="DW28" s="681">
        <v>11.1</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62873</v>
      </c>
      <c r="S29" s="679"/>
      <c r="T29" s="679"/>
      <c r="U29" s="679"/>
      <c r="V29" s="679"/>
      <c r="W29" s="679"/>
      <c r="X29" s="679"/>
      <c r="Y29" s="680"/>
      <c r="Z29" s="715">
        <v>0.9</v>
      </c>
      <c r="AA29" s="715"/>
      <c r="AB29" s="715"/>
      <c r="AC29" s="715"/>
      <c r="AD29" s="716">
        <v>15028</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304</v>
      </c>
      <c r="CG29" s="712"/>
      <c r="CH29" s="712"/>
      <c r="CI29" s="712"/>
      <c r="CJ29" s="712"/>
      <c r="CK29" s="712"/>
      <c r="CL29" s="712"/>
      <c r="CM29" s="712"/>
      <c r="CN29" s="712"/>
      <c r="CO29" s="712"/>
      <c r="CP29" s="712"/>
      <c r="CQ29" s="713"/>
      <c r="CR29" s="678">
        <v>480866</v>
      </c>
      <c r="CS29" s="697"/>
      <c r="CT29" s="697"/>
      <c r="CU29" s="697"/>
      <c r="CV29" s="697"/>
      <c r="CW29" s="697"/>
      <c r="CX29" s="697"/>
      <c r="CY29" s="698"/>
      <c r="CZ29" s="681">
        <v>7.1</v>
      </c>
      <c r="DA29" s="699"/>
      <c r="DB29" s="699"/>
      <c r="DC29" s="700"/>
      <c r="DD29" s="684">
        <v>480866</v>
      </c>
      <c r="DE29" s="697"/>
      <c r="DF29" s="697"/>
      <c r="DG29" s="697"/>
      <c r="DH29" s="697"/>
      <c r="DI29" s="697"/>
      <c r="DJ29" s="697"/>
      <c r="DK29" s="698"/>
      <c r="DL29" s="684">
        <v>480866</v>
      </c>
      <c r="DM29" s="697"/>
      <c r="DN29" s="697"/>
      <c r="DO29" s="697"/>
      <c r="DP29" s="697"/>
      <c r="DQ29" s="697"/>
      <c r="DR29" s="697"/>
      <c r="DS29" s="697"/>
      <c r="DT29" s="697"/>
      <c r="DU29" s="697"/>
      <c r="DV29" s="698"/>
      <c r="DW29" s="681">
        <v>11.1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17683</v>
      </c>
      <c r="S30" s="679"/>
      <c r="T30" s="679"/>
      <c r="U30" s="679"/>
      <c r="V30" s="679"/>
      <c r="W30" s="679"/>
      <c r="X30" s="679"/>
      <c r="Y30" s="680"/>
      <c r="Z30" s="715">
        <v>0.2</v>
      </c>
      <c r="AA30" s="715"/>
      <c r="AB30" s="715"/>
      <c r="AC30" s="715"/>
      <c r="AD30" s="716" t="s">
        <v>226</v>
      </c>
      <c r="AE30" s="716"/>
      <c r="AF30" s="716"/>
      <c r="AG30" s="716"/>
      <c r="AH30" s="716"/>
      <c r="AI30" s="716"/>
      <c r="AJ30" s="716"/>
      <c r="AK30" s="716"/>
      <c r="AL30" s="681" t="s">
        <v>232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455915</v>
      </c>
      <c r="CS30" s="679"/>
      <c r="CT30" s="679"/>
      <c r="CU30" s="679"/>
      <c r="CV30" s="679"/>
      <c r="CW30" s="679"/>
      <c r="CX30" s="679"/>
      <c r="CY30" s="680"/>
      <c r="CZ30" s="681">
        <v>6.7</v>
      </c>
      <c r="DA30" s="699"/>
      <c r="DB30" s="699"/>
      <c r="DC30" s="700"/>
      <c r="DD30" s="684">
        <v>455915</v>
      </c>
      <c r="DE30" s="679"/>
      <c r="DF30" s="679"/>
      <c r="DG30" s="679"/>
      <c r="DH30" s="679"/>
      <c r="DI30" s="679"/>
      <c r="DJ30" s="679"/>
      <c r="DK30" s="680"/>
      <c r="DL30" s="684">
        <v>455915</v>
      </c>
      <c r="DM30" s="679"/>
      <c r="DN30" s="679"/>
      <c r="DO30" s="679"/>
      <c r="DP30" s="679"/>
      <c r="DQ30" s="679"/>
      <c r="DR30" s="679"/>
      <c r="DS30" s="679"/>
      <c r="DT30" s="679"/>
      <c r="DU30" s="679"/>
      <c r="DV30" s="680"/>
      <c r="DW30" s="681">
        <v>10.5</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717324</v>
      </c>
      <c r="S31" s="679"/>
      <c r="T31" s="679"/>
      <c r="U31" s="679"/>
      <c r="V31" s="679"/>
      <c r="W31" s="679"/>
      <c r="X31" s="679"/>
      <c r="Y31" s="680"/>
      <c r="Z31" s="715">
        <v>10</v>
      </c>
      <c r="AA31" s="715"/>
      <c r="AB31" s="715"/>
      <c r="AC31" s="715"/>
      <c r="AD31" s="716" t="s">
        <v>232</v>
      </c>
      <c r="AE31" s="716"/>
      <c r="AF31" s="716"/>
      <c r="AG31" s="716"/>
      <c r="AH31" s="716"/>
      <c r="AI31" s="716"/>
      <c r="AJ31" s="716"/>
      <c r="AK31" s="716"/>
      <c r="AL31" s="681" t="s">
        <v>226</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98.7</v>
      </c>
      <c r="BH31" s="748"/>
      <c r="BI31" s="748"/>
      <c r="BJ31" s="748"/>
      <c r="BK31" s="748"/>
      <c r="BL31" s="748"/>
      <c r="BM31" s="749">
        <v>95.8</v>
      </c>
      <c r="BN31" s="748"/>
      <c r="BO31" s="748"/>
      <c r="BP31" s="748"/>
      <c r="BQ31" s="750"/>
      <c r="BR31" s="747">
        <v>98.7</v>
      </c>
      <c r="BS31" s="748"/>
      <c r="BT31" s="748"/>
      <c r="BU31" s="748"/>
      <c r="BV31" s="748"/>
      <c r="BW31" s="748"/>
      <c r="BX31" s="749">
        <v>95.6</v>
      </c>
      <c r="BY31" s="748"/>
      <c r="BZ31" s="748"/>
      <c r="CA31" s="748"/>
      <c r="CB31" s="750"/>
      <c r="CD31" s="765"/>
      <c r="CE31" s="766"/>
      <c r="CF31" s="711" t="s">
        <v>312</v>
      </c>
      <c r="CG31" s="712"/>
      <c r="CH31" s="712"/>
      <c r="CI31" s="712"/>
      <c r="CJ31" s="712"/>
      <c r="CK31" s="712"/>
      <c r="CL31" s="712"/>
      <c r="CM31" s="712"/>
      <c r="CN31" s="712"/>
      <c r="CO31" s="712"/>
      <c r="CP31" s="712"/>
      <c r="CQ31" s="713"/>
      <c r="CR31" s="678">
        <v>24951</v>
      </c>
      <c r="CS31" s="697"/>
      <c r="CT31" s="697"/>
      <c r="CU31" s="697"/>
      <c r="CV31" s="697"/>
      <c r="CW31" s="697"/>
      <c r="CX31" s="697"/>
      <c r="CY31" s="698"/>
      <c r="CZ31" s="681">
        <v>0.4</v>
      </c>
      <c r="DA31" s="699"/>
      <c r="DB31" s="699"/>
      <c r="DC31" s="700"/>
      <c r="DD31" s="684">
        <v>24951</v>
      </c>
      <c r="DE31" s="697"/>
      <c r="DF31" s="697"/>
      <c r="DG31" s="697"/>
      <c r="DH31" s="697"/>
      <c r="DI31" s="697"/>
      <c r="DJ31" s="697"/>
      <c r="DK31" s="698"/>
      <c r="DL31" s="684">
        <v>24951</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232</v>
      </c>
      <c r="S32" s="679"/>
      <c r="T32" s="679"/>
      <c r="U32" s="679"/>
      <c r="V32" s="679"/>
      <c r="W32" s="679"/>
      <c r="X32" s="679"/>
      <c r="Y32" s="680"/>
      <c r="Z32" s="715" t="s">
        <v>226</v>
      </c>
      <c r="AA32" s="715"/>
      <c r="AB32" s="715"/>
      <c r="AC32" s="715"/>
      <c r="AD32" s="716" t="s">
        <v>232</v>
      </c>
      <c r="AE32" s="716"/>
      <c r="AF32" s="716"/>
      <c r="AG32" s="716"/>
      <c r="AH32" s="716"/>
      <c r="AI32" s="716"/>
      <c r="AJ32" s="716"/>
      <c r="AK32" s="716"/>
      <c r="AL32" s="681" t="s">
        <v>232</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98.6</v>
      </c>
      <c r="BH32" s="697"/>
      <c r="BI32" s="697"/>
      <c r="BJ32" s="697"/>
      <c r="BK32" s="697"/>
      <c r="BL32" s="697"/>
      <c r="BM32" s="682">
        <v>94.8</v>
      </c>
      <c r="BN32" s="743"/>
      <c r="BO32" s="743"/>
      <c r="BP32" s="743"/>
      <c r="BQ32" s="721"/>
      <c r="BR32" s="751">
        <v>98.9</v>
      </c>
      <c r="BS32" s="697"/>
      <c r="BT32" s="697"/>
      <c r="BU32" s="697"/>
      <c r="BV32" s="697"/>
      <c r="BW32" s="697"/>
      <c r="BX32" s="682">
        <v>95</v>
      </c>
      <c r="BY32" s="743"/>
      <c r="BZ32" s="743"/>
      <c r="CA32" s="743"/>
      <c r="CB32" s="721"/>
      <c r="CD32" s="767"/>
      <c r="CE32" s="768"/>
      <c r="CF32" s="711" t="s">
        <v>316</v>
      </c>
      <c r="CG32" s="712"/>
      <c r="CH32" s="712"/>
      <c r="CI32" s="712"/>
      <c r="CJ32" s="712"/>
      <c r="CK32" s="712"/>
      <c r="CL32" s="712"/>
      <c r="CM32" s="712"/>
      <c r="CN32" s="712"/>
      <c r="CO32" s="712"/>
      <c r="CP32" s="712"/>
      <c r="CQ32" s="713"/>
      <c r="CR32" s="678" t="s">
        <v>232</v>
      </c>
      <c r="CS32" s="679"/>
      <c r="CT32" s="679"/>
      <c r="CU32" s="679"/>
      <c r="CV32" s="679"/>
      <c r="CW32" s="679"/>
      <c r="CX32" s="679"/>
      <c r="CY32" s="680"/>
      <c r="CZ32" s="681" t="s">
        <v>226</v>
      </c>
      <c r="DA32" s="699"/>
      <c r="DB32" s="699"/>
      <c r="DC32" s="700"/>
      <c r="DD32" s="684" t="s">
        <v>232</v>
      </c>
      <c r="DE32" s="679"/>
      <c r="DF32" s="679"/>
      <c r="DG32" s="679"/>
      <c r="DH32" s="679"/>
      <c r="DI32" s="679"/>
      <c r="DJ32" s="679"/>
      <c r="DK32" s="680"/>
      <c r="DL32" s="684" t="s">
        <v>232</v>
      </c>
      <c r="DM32" s="679"/>
      <c r="DN32" s="679"/>
      <c r="DO32" s="679"/>
      <c r="DP32" s="679"/>
      <c r="DQ32" s="679"/>
      <c r="DR32" s="679"/>
      <c r="DS32" s="679"/>
      <c r="DT32" s="679"/>
      <c r="DU32" s="679"/>
      <c r="DV32" s="680"/>
      <c r="DW32" s="681" t="s">
        <v>232</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393917</v>
      </c>
      <c r="S33" s="679"/>
      <c r="T33" s="679"/>
      <c r="U33" s="679"/>
      <c r="V33" s="679"/>
      <c r="W33" s="679"/>
      <c r="X33" s="679"/>
      <c r="Y33" s="680"/>
      <c r="Z33" s="715">
        <v>5.5</v>
      </c>
      <c r="AA33" s="715"/>
      <c r="AB33" s="715"/>
      <c r="AC33" s="715"/>
      <c r="AD33" s="716" t="s">
        <v>232</v>
      </c>
      <c r="AE33" s="716"/>
      <c r="AF33" s="716"/>
      <c r="AG33" s="716"/>
      <c r="AH33" s="716"/>
      <c r="AI33" s="716"/>
      <c r="AJ33" s="716"/>
      <c r="AK33" s="716"/>
      <c r="AL33" s="681" t="s">
        <v>226</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98.7</v>
      </c>
      <c r="BH33" s="663"/>
      <c r="BI33" s="663"/>
      <c r="BJ33" s="663"/>
      <c r="BK33" s="663"/>
      <c r="BL33" s="663"/>
      <c r="BM33" s="706">
        <v>96.4</v>
      </c>
      <c r="BN33" s="663"/>
      <c r="BO33" s="663"/>
      <c r="BP33" s="663"/>
      <c r="BQ33" s="727"/>
      <c r="BR33" s="742">
        <v>98.3</v>
      </c>
      <c r="BS33" s="663"/>
      <c r="BT33" s="663"/>
      <c r="BU33" s="663"/>
      <c r="BV33" s="663"/>
      <c r="BW33" s="663"/>
      <c r="BX33" s="706">
        <v>95.8</v>
      </c>
      <c r="BY33" s="663"/>
      <c r="BZ33" s="663"/>
      <c r="CA33" s="663"/>
      <c r="CB33" s="727"/>
      <c r="CD33" s="711" t="s">
        <v>319</v>
      </c>
      <c r="CE33" s="712"/>
      <c r="CF33" s="712"/>
      <c r="CG33" s="712"/>
      <c r="CH33" s="712"/>
      <c r="CI33" s="712"/>
      <c r="CJ33" s="712"/>
      <c r="CK33" s="712"/>
      <c r="CL33" s="712"/>
      <c r="CM33" s="712"/>
      <c r="CN33" s="712"/>
      <c r="CO33" s="712"/>
      <c r="CP33" s="712"/>
      <c r="CQ33" s="713"/>
      <c r="CR33" s="678">
        <v>2989273</v>
      </c>
      <c r="CS33" s="697"/>
      <c r="CT33" s="697"/>
      <c r="CU33" s="697"/>
      <c r="CV33" s="697"/>
      <c r="CW33" s="697"/>
      <c r="CX33" s="697"/>
      <c r="CY33" s="698"/>
      <c r="CZ33" s="681">
        <v>44.2</v>
      </c>
      <c r="DA33" s="699"/>
      <c r="DB33" s="699"/>
      <c r="DC33" s="700"/>
      <c r="DD33" s="684">
        <v>2447657</v>
      </c>
      <c r="DE33" s="697"/>
      <c r="DF33" s="697"/>
      <c r="DG33" s="697"/>
      <c r="DH33" s="697"/>
      <c r="DI33" s="697"/>
      <c r="DJ33" s="697"/>
      <c r="DK33" s="698"/>
      <c r="DL33" s="684">
        <v>2081635</v>
      </c>
      <c r="DM33" s="697"/>
      <c r="DN33" s="697"/>
      <c r="DO33" s="697"/>
      <c r="DP33" s="697"/>
      <c r="DQ33" s="697"/>
      <c r="DR33" s="697"/>
      <c r="DS33" s="697"/>
      <c r="DT33" s="697"/>
      <c r="DU33" s="697"/>
      <c r="DV33" s="698"/>
      <c r="DW33" s="681">
        <v>48.1</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7226</v>
      </c>
      <c r="S34" s="679"/>
      <c r="T34" s="679"/>
      <c r="U34" s="679"/>
      <c r="V34" s="679"/>
      <c r="W34" s="679"/>
      <c r="X34" s="679"/>
      <c r="Y34" s="680"/>
      <c r="Z34" s="715">
        <v>0.1</v>
      </c>
      <c r="AA34" s="715"/>
      <c r="AB34" s="715"/>
      <c r="AC34" s="715"/>
      <c r="AD34" s="716">
        <v>6375</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1160600</v>
      </c>
      <c r="CS34" s="679"/>
      <c r="CT34" s="679"/>
      <c r="CU34" s="679"/>
      <c r="CV34" s="679"/>
      <c r="CW34" s="679"/>
      <c r="CX34" s="679"/>
      <c r="CY34" s="680"/>
      <c r="CZ34" s="681">
        <v>17.2</v>
      </c>
      <c r="DA34" s="699"/>
      <c r="DB34" s="699"/>
      <c r="DC34" s="700"/>
      <c r="DD34" s="684">
        <v>940277</v>
      </c>
      <c r="DE34" s="679"/>
      <c r="DF34" s="679"/>
      <c r="DG34" s="679"/>
      <c r="DH34" s="679"/>
      <c r="DI34" s="679"/>
      <c r="DJ34" s="679"/>
      <c r="DK34" s="680"/>
      <c r="DL34" s="684">
        <v>796492</v>
      </c>
      <c r="DM34" s="679"/>
      <c r="DN34" s="679"/>
      <c r="DO34" s="679"/>
      <c r="DP34" s="679"/>
      <c r="DQ34" s="679"/>
      <c r="DR34" s="679"/>
      <c r="DS34" s="679"/>
      <c r="DT34" s="679"/>
      <c r="DU34" s="679"/>
      <c r="DV34" s="680"/>
      <c r="DW34" s="681">
        <v>18.399999999999999</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19513</v>
      </c>
      <c r="S35" s="679"/>
      <c r="T35" s="679"/>
      <c r="U35" s="679"/>
      <c r="V35" s="679"/>
      <c r="W35" s="679"/>
      <c r="X35" s="679"/>
      <c r="Y35" s="680"/>
      <c r="Z35" s="715">
        <v>0.3</v>
      </c>
      <c r="AA35" s="715"/>
      <c r="AB35" s="715"/>
      <c r="AC35" s="715"/>
      <c r="AD35" s="716" t="s">
        <v>226</v>
      </c>
      <c r="AE35" s="716"/>
      <c r="AF35" s="716"/>
      <c r="AG35" s="716"/>
      <c r="AH35" s="716"/>
      <c r="AI35" s="716"/>
      <c r="AJ35" s="716"/>
      <c r="AK35" s="716"/>
      <c r="AL35" s="681" t="s">
        <v>226</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21402</v>
      </c>
      <c r="CS35" s="697"/>
      <c r="CT35" s="697"/>
      <c r="CU35" s="697"/>
      <c r="CV35" s="697"/>
      <c r="CW35" s="697"/>
      <c r="CX35" s="697"/>
      <c r="CY35" s="698"/>
      <c r="CZ35" s="681">
        <v>0.3</v>
      </c>
      <c r="DA35" s="699"/>
      <c r="DB35" s="699"/>
      <c r="DC35" s="700"/>
      <c r="DD35" s="684">
        <v>21324</v>
      </c>
      <c r="DE35" s="697"/>
      <c r="DF35" s="697"/>
      <c r="DG35" s="697"/>
      <c r="DH35" s="697"/>
      <c r="DI35" s="697"/>
      <c r="DJ35" s="697"/>
      <c r="DK35" s="698"/>
      <c r="DL35" s="684">
        <v>21324</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776782</v>
      </c>
      <c r="S36" s="679"/>
      <c r="T36" s="679"/>
      <c r="U36" s="679"/>
      <c r="V36" s="679"/>
      <c r="W36" s="679"/>
      <c r="X36" s="679"/>
      <c r="Y36" s="680"/>
      <c r="Z36" s="715">
        <v>10.8</v>
      </c>
      <c r="AA36" s="715"/>
      <c r="AB36" s="715"/>
      <c r="AC36" s="715"/>
      <c r="AD36" s="716" t="s">
        <v>226</v>
      </c>
      <c r="AE36" s="716"/>
      <c r="AF36" s="716"/>
      <c r="AG36" s="716"/>
      <c r="AH36" s="716"/>
      <c r="AI36" s="716"/>
      <c r="AJ36" s="716"/>
      <c r="AK36" s="716"/>
      <c r="AL36" s="681" t="s">
        <v>232</v>
      </c>
      <c r="AM36" s="682"/>
      <c r="AN36" s="682"/>
      <c r="AO36" s="717"/>
      <c r="AP36" s="235"/>
      <c r="AQ36" s="730" t="s">
        <v>327</v>
      </c>
      <c r="AR36" s="731"/>
      <c r="AS36" s="731"/>
      <c r="AT36" s="731"/>
      <c r="AU36" s="731"/>
      <c r="AV36" s="731"/>
      <c r="AW36" s="731"/>
      <c r="AX36" s="731"/>
      <c r="AY36" s="732"/>
      <c r="AZ36" s="733">
        <v>715099</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20912</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1019190</v>
      </c>
      <c r="CS36" s="679"/>
      <c r="CT36" s="679"/>
      <c r="CU36" s="679"/>
      <c r="CV36" s="679"/>
      <c r="CW36" s="679"/>
      <c r="CX36" s="679"/>
      <c r="CY36" s="680"/>
      <c r="CZ36" s="681">
        <v>15.1</v>
      </c>
      <c r="DA36" s="699"/>
      <c r="DB36" s="699"/>
      <c r="DC36" s="700"/>
      <c r="DD36" s="684">
        <v>904456</v>
      </c>
      <c r="DE36" s="679"/>
      <c r="DF36" s="679"/>
      <c r="DG36" s="679"/>
      <c r="DH36" s="679"/>
      <c r="DI36" s="679"/>
      <c r="DJ36" s="679"/>
      <c r="DK36" s="680"/>
      <c r="DL36" s="684">
        <v>787584</v>
      </c>
      <c r="DM36" s="679"/>
      <c r="DN36" s="679"/>
      <c r="DO36" s="679"/>
      <c r="DP36" s="679"/>
      <c r="DQ36" s="679"/>
      <c r="DR36" s="679"/>
      <c r="DS36" s="679"/>
      <c r="DT36" s="679"/>
      <c r="DU36" s="679"/>
      <c r="DV36" s="680"/>
      <c r="DW36" s="681">
        <v>18.2</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305480</v>
      </c>
      <c r="S37" s="679"/>
      <c r="T37" s="679"/>
      <c r="U37" s="679"/>
      <c r="V37" s="679"/>
      <c r="W37" s="679"/>
      <c r="X37" s="679"/>
      <c r="Y37" s="680"/>
      <c r="Z37" s="715">
        <v>4.2</v>
      </c>
      <c r="AA37" s="715"/>
      <c r="AB37" s="715"/>
      <c r="AC37" s="715"/>
      <c r="AD37" s="716" t="s">
        <v>232</v>
      </c>
      <c r="AE37" s="716"/>
      <c r="AF37" s="716"/>
      <c r="AG37" s="716"/>
      <c r="AH37" s="716"/>
      <c r="AI37" s="716"/>
      <c r="AJ37" s="716"/>
      <c r="AK37" s="716"/>
      <c r="AL37" s="681" t="s">
        <v>232</v>
      </c>
      <c r="AM37" s="682"/>
      <c r="AN37" s="682"/>
      <c r="AO37" s="717"/>
      <c r="AQ37" s="718" t="s">
        <v>331</v>
      </c>
      <c r="AR37" s="719"/>
      <c r="AS37" s="719"/>
      <c r="AT37" s="719"/>
      <c r="AU37" s="719"/>
      <c r="AV37" s="719"/>
      <c r="AW37" s="719"/>
      <c r="AX37" s="719"/>
      <c r="AY37" s="720"/>
      <c r="AZ37" s="678">
        <v>75400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20912</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619310</v>
      </c>
      <c r="CS37" s="697"/>
      <c r="CT37" s="697"/>
      <c r="CU37" s="697"/>
      <c r="CV37" s="697"/>
      <c r="CW37" s="697"/>
      <c r="CX37" s="697"/>
      <c r="CY37" s="698"/>
      <c r="CZ37" s="681">
        <v>9.1999999999999993</v>
      </c>
      <c r="DA37" s="699"/>
      <c r="DB37" s="699"/>
      <c r="DC37" s="700"/>
      <c r="DD37" s="684">
        <v>619310</v>
      </c>
      <c r="DE37" s="697"/>
      <c r="DF37" s="697"/>
      <c r="DG37" s="697"/>
      <c r="DH37" s="697"/>
      <c r="DI37" s="697"/>
      <c r="DJ37" s="697"/>
      <c r="DK37" s="698"/>
      <c r="DL37" s="684">
        <v>619310</v>
      </c>
      <c r="DM37" s="697"/>
      <c r="DN37" s="697"/>
      <c r="DO37" s="697"/>
      <c r="DP37" s="697"/>
      <c r="DQ37" s="697"/>
      <c r="DR37" s="697"/>
      <c r="DS37" s="697"/>
      <c r="DT37" s="697"/>
      <c r="DU37" s="697"/>
      <c r="DV37" s="698"/>
      <c r="DW37" s="681">
        <v>14.3</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158782</v>
      </c>
      <c r="S38" s="679"/>
      <c r="T38" s="679"/>
      <c r="U38" s="679"/>
      <c r="V38" s="679"/>
      <c r="W38" s="679"/>
      <c r="X38" s="679"/>
      <c r="Y38" s="680"/>
      <c r="Z38" s="715">
        <v>2.2000000000000002</v>
      </c>
      <c r="AA38" s="715"/>
      <c r="AB38" s="715"/>
      <c r="AC38" s="715"/>
      <c r="AD38" s="716">
        <v>10951</v>
      </c>
      <c r="AE38" s="716"/>
      <c r="AF38" s="716"/>
      <c r="AG38" s="716"/>
      <c r="AH38" s="716"/>
      <c r="AI38" s="716"/>
      <c r="AJ38" s="716"/>
      <c r="AK38" s="716"/>
      <c r="AL38" s="681">
        <v>0.3</v>
      </c>
      <c r="AM38" s="682"/>
      <c r="AN38" s="682"/>
      <c r="AO38" s="717"/>
      <c r="AQ38" s="718" t="s">
        <v>335</v>
      </c>
      <c r="AR38" s="719"/>
      <c r="AS38" s="719"/>
      <c r="AT38" s="719"/>
      <c r="AU38" s="719"/>
      <c r="AV38" s="719"/>
      <c r="AW38" s="719"/>
      <c r="AX38" s="719"/>
      <c r="AY38" s="720"/>
      <c r="AZ38" s="678">
        <v>14397</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3069</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625302</v>
      </c>
      <c r="CS38" s="679"/>
      <c r="CT38" s="679"/>
      <c r="CU38" s="679"/>
      <c r="CV38" s="679"/>
      <c r="CW38" s="679"/>
      <c r="CX38" s="679"/>
      <c r="CY38" s="680"/>
      <c r="CZ38" s="681">
        <v>9.3000000000000007</v>
      </c>
      <c r="DA38" s="699"/>
      <c r="DB38" s="699"/>
      <c r="DC38" s="700"/>
      <c r="DD38" s="684">
        <v>519545</v>
      </c>
      <c r="DE38" s="679"/>
      <c r="DF38" s="679"/>
      <c r="DG38" s="679"/>
      <c r="DH38" s="679"/>
      <c r="DI38" s="679"/>
      <c r="DJ38" s="679"/>
      <c r="DK38" s="680"/>
      <c r="DL38" s="684">
        <v>476235</v>
      </c>
      <c r="DM38" s="679"/>
      <c r="DN38" s="679"/>
      <c r="DO38" s="679"/>
      <c r="DP38" s="679"/>
      <c r="DQ38" s="679"/>
      <c r="DR38" s="679"/>
      <c r="DS38" s="679"/>
      <c r="DT38" s="679"/>
      <c r="DU38" s="679"/>
      <c r="DV38" s="680"/>
      <c r="DW38" s="681">
        <v>11</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457100</v>
      </c>
      <c r="S39" s="679"/>
      <c r="T39" s="679"/>
      <c r="U39" s="679"/>
      <c r="V39" s="679"/>
      <c r="W39" s="679"/>
      <c r="X39" s="679"/>
      <c r="Y39" s="680"/>
      <c r="Z39" s="715">
        <v>6.4</v>
      </c>
      <c r="AA39" s="715"/>
      <c r="AB39" s="715"/>
      <c r="AC39" s="715"/>
      <c r="AD39" s="716" t="s">
        <v>232</v>
      </c>
      <c r="AE39" s="716"/>
      <c r="AF39" s="716"/>
      <c r="AG39" s="716"/>
      <c r="AH39" s="716"/>
      <c r="AI39" s="716"/>
      <c r="AJ39" s="716"/>
      <c r="AK39" s="716"/>
      <c r="AL39" s="681" t="s">
        <v>232</v>
      </c>
      <c r="AM39" s="682"/>
      <c r="AN39" s="682"/>
      <c r="AO39" s="717"/>
      <c r="AQ39" s="718" t="s">
        <v>339</v>
      </c>
      <c r="AR39" s="719"/>
      <c r="AS39" s="719"/>
      <c r="AT39" s="719"/>
      <c r="AU39" s="719"/>
      <c r="AV39" s="719"/>
      <c r="AW39" s="719"/>
      <c r="AX39" s="719"/>
      <c r="AY39" s="720"/>
      <c r="AZ39" s="678" t="s">
        <v>232</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4801</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154296</v>
      </c>
      <c r="CS39" s="697"/>
      <c r="CT39" s="697"/>
      <c r="CU39" s="697"/>
      <c r="CV39" s="697"/>
      <c r="CW39" s="697"/>
      <c r="CX39" s="697"/>
      <c r="CY39" s="698"/>
      <c r="CZ39" s="681">
        <v>2.2999999999999998</v>
      </c>
      <c r="DA39" s="699"/>
      <c r="DB39" s="699"/>
      <c r="DC39" s="700"/>
      <c r="DD39" s="684">
        <v>61472</v>
      </c>
      <c r="DE39" s="697"/>
      <c r="DF39" s="697"/>
      <c r="DG39" s="697"/>
      <c r="DH39" s="697"/>
      <c r="DI39" s="697"/>
      <c r="DJ39" s="697"/>
      <c r="DK39" s="698"/>
      <c r="DL39" s="684" t="s">
        <v>226</v>
      </c>
      <c r="DM39" s="697"/>
      <c r="DN39" s="697"/>
      <c r="DO39" s="697"/>
      <c r="DP39" s="697"/>
      <c r="DQ39" s="697"/>
      <c r="DR39" s="697"/>
      <c r="DS39" s="697"/>
      <c r="DT39" s="697"/>
      <c r="DU39" s="697"/>
      <c r="DV39" s="698"/>
      <c r="DW39" s="681" t="s">
        <v>232</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232</v>
      </c>
      <c r="S40" s="679"/>
      <c r="T40" s="679"/>
      <c r="U40" s="679"/>
      <c r="V40" s="679"/>
      <c r="W40" s="679"/>
      <c r="X40" s="679"/>
      <c r="Y40" s="680"/>
      <c r="Z40" s="715" t="s">
        <v>232</v>
      </c>
      <c r="AA40" s="715"/>
      <c r="AB40" s="715"/>
      <c r="AC40" s="715"/>
      <c r="AD40" s="716" t="s">
        <v>226</v>
      </c>
      <c r="AE40" s="716"/>
      <c r="AF40" s="716"/>
      <c r="AG40" s="716"/>
      <c r="AH40" s="716"/>
      <c r="AI40" s="716"/>
      <c r="AJ40" s="716"/>
      <c r="AK40" s="716"/>
      <c r="AL40" s="681" t="s">
        <v>226</v>
      </c>
      <c r="AM40" s="682"/>
      <c r="AN40" s="682"/>
      <c r="AO40" s="717"/>
      <c r="AQ40" s="718" t="s">
        <v>343</v>
      </c>
      <c r="AR40" s="719"/>
      <c r="AS40" s="719"/>
      <c r="AT40" s="719"/>
      <c r="AU40" s="719"/>
      <c r="AV40" s="719"/>
      <c r="AW40" s="719"/>
      <c r="AX40" s="719"/>
      <c r="AY40" s="720"/>
      <c r="AZ40" s="678" t="s">
        <v>232</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97</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8483</v>
      </c>
      <c r="CS40" s="679"/>
      <c r="CT40" s="679"/>
      <c r="CU40" s="679"/>
      <c r="CV40" s="679"/>
      <c r="CW40" s="679"/>
      <c r="CX40" s="679"/>
      <c r="CY40" s="680"/>
      <c r="CZ40" s="681">
        <v>0.1</v>
      </c>
      <c r="DA40" s="699"/>
      <c r="DB40" s="699"/>
      <c r="DC40" s="700"/>
      <c r="DD40" s="684">
        <v>583</v>
      </c>
      <c r="DE40" s="679"/>
      <c r="DF40" s="679"/>
      <c r="DG40" s="679"/>
      <c r="DH40" s="679"/>
      <c r="DI40" s="679"/>
      <c r="DJ40" s="679"/>
      <c r="DK40" s="680"/>
      <c r="DL40" s="684" t="s">
        <v>226</v>
      </c>
      <c r="DM40" s="679"/>
      <c r="DN40" s="679"/>
      <c r="DO40" s="679"/>
      <c r="DP40" s="679"/>
      <c r="DQ40" s="679"/>
      <c r="DR40" s="679"/>
      <c r="DS40" s="679"/>
      <c r="DT40" s="679"/>
      <c r="DU40" s="679"/>
      <c r="DV40" s="680"/>
      <c r="DW40" s="681" t="s">
        <v>232</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246900</v>
      </c>
      <c r="S41" s="679"/>
      <c r="T41" s="679"/>
      <c r="U41" s="679"/>
      <c r="V41" s="679"/>
      <c r="W41" s="679"/>
      <c r="X41" s="679"/>
      <c r="Y41" s="680"/>
      <c r="Z41" s="715">
        <v>3.4</v>
      </c>
      <c r="AA41" s="715"/>
      <c r="AB41" s="715"/>
      <c r="AC41" s="715"/>
      <c r="AD41" s="716" t="s">
        <v>226</v>
      </c>
      <c r="AE41" s="716"/>
      <c r="AF41" s="716"/>
      <c r="AG41" s="716"/>
      <c r="AH41" s="716"/>
      <c r="AI41" s="716"/>
      <c r="AJ41" s="716"/>
      <c r="AK41" s="716"/>
      <c r="AL41" s="681" t="s">
        <v>232</v>
      </c>
      <c r="AM41" s="682"/>
      <c r="AN41" s="682"/>
      <c r="AO41" s="717"/>
      <c r="AQ41" s="718" t="s">
        <v>348</v>
      </c>
      <c r="AR41" s="719"/>
      <c r="AS41" s="719"/>
      <c r="AT41" s="719"/>
      <c r="AU41" s="719"/>
      <c r="AV41" s="719"/>
      <c r="AW41" s="719"/>
      <c r="AX41" s="719"/>
      <c r="AY41" s="720"/>
      <c r="AZ41" s="678">
        <v>144578</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232</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232</v>
      </c>
      <c r="CS41" s="697"/>
      <c r="CT41" s="697"/>
      <c r="CU41" s="697"/>
      <c r="CV41" s="697"/>
      <c r="CW41" s="697"/>
      <c r="CX41" s="697"/>
      <c r="CY41" s="698"/>
      <c r="CZ41" s="681" t="s">
        <v>226</v>
      </c>
      <c r="DA41" s="699"/>
      <c r="DB41" s="699"/>
      <c r="DC41" s="700"/>
      <c r="DD41" s="684" t="s">
        <v>232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7196018</v>
      </c>
      <c r="S42" s="701"/>
      <c r="T42" s="701"/>
      <c r="U42" s="701"/>
      <c r="V42" s="701"/>
      <c r="W42" s="701"/>
      <c r="X42" s="701"/>
      <c r="Y42" s="703"/>
      <c r="Z42" s="704">
        <v>100</v>
      </c>
      <c r="AA42" s="704"/>
      <c r="AB42" s="704"/>
      <c r="AC42" s="704"/>
      <c r="AD42" s="705">
        <v>4084895</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480724</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329</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902642</v>
      </c>
      <c r="CS42" s="679"/>
      <c r="CT42" s="679"/>
      <c r="CU42" s="679"/>
      <c r="CV42" s="679"/>
      <c r="CW42" s="679"/>
      <c r="CX42" s="679"/>
      <c r="CY42" s="680"/>
      <c r="CZ42" s="681">
        <v>13.4</v>
      </c>
      <c r="DA42" s="682"/>
      <c r="DB42" s="682"/>
      <c r="DC42" s="683"/>
      <c r="DD42" s="684">
        <v>311604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63294</v>
      </c>
      <c r="CS43" s="697"/>
      <c r="CT43" s="697"/>
      <c r="CU43" s="697"/>
      <c r="CV43" s="697"/>
      <c r="CW43" s="697"/>
      <c r="CX43" s="697"/>
      <c r="CY43" s="698"/>
      <c r="CZ43" s="681">
        <v>0.9</v>
      </c>
      <c r="DA43" s="699"/>
      <c r="DB43" s="699"/>
      <c r="DC43" s="700"/>
      <c r="DD43" s="684">
        <v>63294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842126</v>
      </c>
      <c r="CS44" s="679"/>
      <c r="CT44" s="679"/>
      <c r="CU44" s="679"/>
      <c r="CV44" s="679"/>
      <c r="CW44" s="679"/>
      <c r="CX44" s="679"/>
      <c r="CY44" s="680"/>
      <c r="CZ44" s="681">
        <v>12.5</v>
      </c>
      <c r="DA44" s="682"/>
      <c r="DB44" s="682"/>
      <c r="DC44" s="683"/>
      <c r="DD44" s="684">
        <v>263118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459849</v>
      </c>
      <c r="CS45" s="697"/>
      <c r="CT45" s="697"/>
      <c r="CU45" s="697"/>
      <c r="CV45" s="697"/>
      <c r="CW45" s="697"/>
      <c r="CX45" s="697"/>
      <c r="CY45" s="698"/>
      <c r="CZ45" s="681">
        <v>6.8</v>
      </c>
      <c r="DA45" s="699"/>
      <c r="DB45" s="699"/>
      <c r="DC45" s="700"/>
      <c r="DD45" s="684">
        <v>155602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382277</v>
      </c>
      <c r="CS46" s="679"/>
      <c r="CT46" s="679"/>
      <c r="CU46" s="679"/>
      <c r="CV46" s="679"/>
      <c r="CW46" s="679"/>
      <c r="CX46" s="679"/>
      <c r="CY46" s="680"/>
      <c r="CZ46" s="681">
        <v>5.7</v>
      </c>
      <c r="DA46" s="682"/>
      <c r="DB46" s="682"/>
      <c r="DC46" s="683"/>
      <c r="DD46" s="684">
        <v>107516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60516</v>
      </c>
      <c r="CS47" s="697"/>
      <c r="CT47" s="697"/>
      <c r="CU47" s="697"/>
      <c r="CV47" s="697"/>
      <c r="CW47" s="697"/>
      <c r="CX47" s="697"/>
      <c r="CY47" s="698"/>
      <c r="CZ47" s="681">
        <v>0.9</v>
      </c>
      <c r="DA47" s="699"/>
      <c r="DB47" s="699"/>
      <c r="DC47" s="700"/>
      <c r="DD47" s="684">
        <v>48486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232</v>
      </c>
      <c r="CS48" s="679"/>
      <c r="CT48" s="679"/>
      <c r="CU48" s="679"/>
      <c r="CV48" s="679"/>
      <c r="CW48" s="679"/>
      <c r="CX48" s="679"/>
      <c r="CY48" s="680"/>
      <c r="CZ48" s="681" t="s">
        <v>232</v>
      </c>
      <c r="DA48" s="682"/>
      <c r="DB48" s="682"/>
      <c r="DC48" s="683"/>
      <c r="DD48" s="684" t="s">
        <v>232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6759788</v>
      </c>
      <c r="CS49" s="663"/>
      <c r="CT49" s="663"/>
      <c r="CU49" s="663"/>
      <c r="CV49" s="663"/>
      <c r="CW49" s="663"/>
      <c r="CX49" s="663"/>
      <c r="CY49" s="664"/>
      <c r="CZ49" s="665">
        <v>100</v>
      </c>
      <c r="DA49" s="666"/>
      <c r="DB49" s="666"/>
      <c r="DC49" s="667"/>
      <c r="DD49" s="668">
        <v>4956675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S4yxswBtnHXpApIUY+RSb48H5DMZslDrAgNNqbduMLmaiY0zU/MwgrMCR4X774DANTu4JfUeUbpLX33Gb0xWpg==" saltValue="Y/HbbGAINSKZAhv1FgoP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366</v>
      </c>
      <c r="DK2" s="1203"/>
      <c r="DL2" s="1203"/>
      <c r="DM2" s="1203"/>
      <c r="DN2" s="1203"/>
      <c r="DO2" s="1204"/>
      <c r="DP2" s="250"/>
      <c r="DQ2" s="1202" t="s">
        <v>367</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5"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0" t="s">
        <v>384</v>
      </c>
      <c r="DH5" s="1191"/>
      <c r="DI5" s="1191"/>
      <c r="DJ5" s="1191"/>
      <c r="DK5" s="1192"/>
      <c r="DL5" s="1190" t="s">
        <v>385</v>
      </c>
      <c r="DM5" s="1191"/>
      <c r="DN5" s="1191"/>
      <c r="DO5" s="1191"/>
      <c r="DP5" s="1192"/>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6">
        <v>7200</v>
      </c>
      <c r="R7" s="1197"/>
      <c r="S7" s="1197"/>
      <c r="T7" s="1197"/>
      <c r="U7" s="1197"/>
      <c r="V7" s="1197">
        <v>6764</v>
      </c>
      <c r="W7" s="1197"/>
      <c r="X7" s="1197"/>
      <c r="Y7" s="1197"/>
      <c r="Z7" s="1197"/>
      <c r="AA7" s="1197">
        <v>436</v>
      </c>
      <c r="AB7" s="1197"/>
      <c r="AC7" s="1197"/>
      <c r="AD7" s="1197"/>
      <c r="AE7" s="1198"/>
      <c r="AF7" s="1199">
        <v>268</v>
      </c>
      <c r="AG7" s="1200"/>
      <c r="AH7" s="1200"/>
      <c r="AI7" s="1200"/>
      <c r="AJ7" s="1201"/>
      <c r="AK7" s="1183">
        <v>777</v>
      </c>
      <c r="AL7" s="1184"/>
      <c r="AM7" s="1184"/>
      <c r="AN7" s="1184"/>
      <c r="AO7" s="1184"/>
      <c r="AP7" s="1184">
        <v>5322</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f>SUM(Q7:U22)</f>
        <v>7200</v>
      </c>
      <c r="R23" s="1162"/>
      <c r="S23" s="1162"/>
      <c r="T23" s="1162"/>
      <c r="U23" s="1162"/>
      <c r="V23" s="1161">
        <f t="shared" ref="V23" si="0">SUM(V7:Z22)</f>
        <v>6764</v>
      </c>
      <c r="W23" s="1162"/>
      <c r="X23" s="1162"/>
      <c r="Y23" s="1162"/>
      <c r="Z23" s="1162"/>
      <c r="AA23" s="1161">
        <f t="shared" ref="AA23" si="1">SUM(AA7:AE22)</f>
        <v>436</v>
      </c>
      <c r="AB23" s="1162"/>
      <c r="AC23" s="1162"/>
      <c r="AD23" s="1162"/>
      <c r="AE23" s="1162"/>
      <c r="AF23" s="1163">
        <v>268</v>
      </c>
      <c r="AG23" s="1162"/>
      <c r="AH23" s="1162"/>
      <c r="AI23" s="1162"/>
      <c r="AJ23" s="1164"/>
      <c r="AK23" s="1165"/>
      <c r="AL23" s="1166"/>
      <c r="AM23" s="1166"/>
      <c r="AN23" s="1166"/>
      <c r="AO23" s="1166"/>
      <c r="AP23" s="1162">
        <f>SUM(AP7:AT22)</f>
        <v>5322</v>
      </c>
      <c r="AQ23" s="1162"/>
      <c r="AR23" s="1162"/>
      <c r="AS23" s="1162"/>
      <c r="AT23" s="1162"/>
      <c r="AU23" s="1167"/>
      <c r="AV23" s="1167"/>
      <c r="AW23" s="1167"/>
      <c r="AX23" s="1167"/>
      <c r="AY23" s="1168"/>
      <c r="AZ23" s="1158" t="s">
        <v>232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2235</v>
      </c>
      <c r="R28" s="1147"/>
      <c r="S28" s="1147"/>
      <c r="T28" s="1147"/>
      <c r="U28" s="1147"/>
      <c r="V28" s="1147">
        <v>2214</v>
      </c>
      <c r="W28" s="1147"/>
      <c r="X28" s="1147"/>
      <c r="Y28" s="1147"/>
      <c r="Z28" s="1147"/>
      <c r="AA28" s="1147">
        <v>21</v>
      </c>
      <c r="AB28" s="1147"/>
      <c r="AC28" s="1147"/>
      <c r="AD28" s="1147"/>
      <c r="AE28" s="1148"/>
      <c r="AF28" s="1149">
        <v>21</v>
      </c>
      <c r="AG28" s="1147"/>
      <c r="AH28" s="1147"/>
      <c r="AI28" s="1147"/>
      <c r="AJ28" s="1150"/>
      <c r="AK28" s="1151">
        <v>145</v>
      </c>
      <c r="AL28" s="1139"/>
      <c r="AM28" s="1139"/>
      <c r="AN28" s="1139"/>
      <c r="AO28" s="1139"/>
      <c r="AP28" s="1139" t="s">
        <v>573</v>
      </c>
      <c r="AQ28" s="1139"/>
      <c r="AR28" s="1139"/>
      <c r="AS28" s="1139"/>
      <c r="AT28" s="1139"/>
      <c r="AU28" s="1139" t="s">
        <v>573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1294</v>
      </c>
      <c r="R29" s="1137"/>
      <c r="S29" s="1137"/>
      <c r="T29" s="1137"/>
      <c r="U29" s="1137"/>
      <c r="V29" s="1137">
        <v>1282</v>
      </c>
      <c r="W29" s="1137"/>
      <c r="X29" s="1137"/>
      <c r="Y29" s="1137"/>
      <c r="Z29" s="1137"/>
      <c r="AA29" s="1137">
        <v>12</v>
      </c>
      <c r="AB29" s="1137"/>
      <c r="AC29" s="1137"/>
      <c r="AD29" s="1137"/>
      <c r="AE29" s="1138"/>
      <c r="AF29" s="1112">
        <v>12</v>
      </c>
      <c r="AG29" s="1113"/>
      <c r="AH29" s="1113"/>
      <c r="AI29" s="1113"/>
      <c r="AJ29" s="1114"/>
      <c r="AK29" s="1073">
        <v>213</v>
      </c>
      <c r="AL29" s="1064"/>
      <c r="AM29" s="1064"/>
      <c r="AN29" s="1064"/>
      <c r="AO29" s="1064"/>
      <c r="AP29" s="1064" t="s">
        <v>573</v>
      </c>
      <c r="AQ29" s="1064"/>
      <c r="AR29" s="1064"/>
      <c r="AS29" s="1064"/>
      <c r="AT29" s="1064"/>
      <c r="AU29" s="1064" t="s">
        <v>573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276</v>
      </c>
      <c r="R30" s="1137"/>
      <c r="S30" s="1137"/>
      <c r="T30" s="1137"/>
      <c r="U30" s="1137"/>
      <c r="V30" s="1137">
        <v>275</v>
      </c>
      <c r="W30" s="1137"/>
      <c r="X30" s="1137"/>
      <c r="Y30" s="1137"/>
      <c r="Z30" s="1137"/>
      <c r="AA30" s="1137">
        <v>1</v>
      </c>
      <c r="AB30" s="1137"/>
      <c r="AC30" s="1137"/>
      <c r="AD30" s="1137"/>
      <c r="AE30" s="1138"/>
      <c r="AF30" s="1112">
        <v>1</v>
      </c>
      <c r="AG30" s="1113"/>
      <c r="AH30" s="1113"/>
      <c r="AI30" s="1113"/>
      <c r="AJ30" s="1114"/>
      <c r="AK30" s="1073">
        <v>228</v>
      </c>
      <c r="AL30" s="1064"/>
      <c r="AM30" s="1064"/>
      <c r="AN30" s="1064"/>
      <c r="AO30" s="1064"/>
      <c r="AP30" s="1064" t="s">
        <v>573</v>
      </c>
      <c r="AQ30" s="1064"/>
      <c r="AR30" s="1064"/>
      <c r="AS30" s="1064"/>
      <c r="AT30" s="1064"/>
      <c r="AU30" s="1064" t="s">
        <v>573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498</v>
      </c>
      <c r="R31" s="1137"/>
      <c r="S31" s="1137"/>
      <c r="T31" s="1137"/>
      <c r="U31" s="1137"/>
      <c r="V31" s="1137">
        <v>378</v>
      </c>
      <c r="W31" s="1137"/>
      <c r="X31" s="1137"/>
      <c r="Y31" s="1137"/>
      <c r="Z31" s="1137"/>
      <c r="AA31" s="1137">
        <v>120</v>
      </c>
      <c r="AB31" s="1137"/>
      <c r="AC31" s="1137"/>
      <c r="AD31" s="1137"/>
      <c r="AE31" s="1138"/>
      <c r="AF31" s="1112">
        <v>873</v>
      </c>
      <c r="AG31" s="1113"/>
      <c r="AH31" s="1113"/>
      <c r="AI31" s="1113"/>
      <c r="AJ31" s="1114"/>
      <c r="AK31" s="1073" t="s">
        <v>573</v>
      </c>
      <c r="AL31" s="1064"/>
      <c r="AM31" s="1064"/>
      <c r="AN31" s="1064"/>
      <c r="AO31" s="1064"/>
      <c r="AP31" s="1064">
        <v>805</v>
      </c>
      <c r="AQ31" s="1064"/>
      <c r="AR31" s="1064"/>
      <c r="AS31" s="1064"/>
      <c r="AT31" s="1064"/>
      <c r="AU31" s="1064" t="s">
        <v>595</v>
      </c>
      <c r="AV31" s="1064"/>
      <c r="AW31" s="1064"/>
      <c r="AX31" s="1064"/>
      <c r="AY31" s="1064"/>
      <c r="AZ31" s="1135" t="s">
        <v>573</v>
      </c>
      <c r="BA31" s="1135"/>
      <c r="BB31" s="1135"/>
      <c r="BC31" s="1135"/>
      <c r="BD31" s="1135"/>
      <c r="BE31" s="1125" t="s">
        <v>405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349</v>
      </c>
      <c r="R32" s="1137"/>
      <c r="S32" s="1137"/>
      <c r="T32" s="1137"/>
      <c r="U32" s="1137"/>
      <c r="V32" s="1137">
        <v>402</v>
      </c>
      <c r="W32" s="1137"/>
      <c r="X32" s="1137"/>
      <c r="Y32" s="1137"/>
      <c r="Z32" s="1137"/>
      <c r="AA32" s="1137">
        <v>-53</v>
      </c>
      <c r="AB32" s="1137"/>
      <c r="AC32" s="1137"/>
      <c r="AD32" s="1137"/>
      <c r="AE32" s="1138"/>
      <c r="AF32" s="1112">
        <v>399</v>
      </c>
      <c r="AG32" s="1113"/>
      <c r="AH32" s="1113"/>
      <c r="AI32" s="1113"/>
      <c r="AJ32" s="1114"/>
      <c r="AK32" s="1073">
        <v>75</v>
      </c>
      <c r="AL32" s="1064"/>
      <c r="AM32" s="1064"/>
      <c r="AN32" s="1064"/>
      <c r="AO32" s="1064"/>
      <c r="AP32" s="1064">
        <v>679</v>
      </c>
      <c r="AQ32" s="1064"/>
      <c r="AR32" s="1064"/>
      <c r="AS32" s="1064"/>
      <c r="AT32" s="1064"/>
      <c r="AU32" s="1064">
        <v>412</v>
      </c>
      <c r="AV32" s="1064"/>
      <c r="AW32" s="1064"/>
      <c r="AX32" s="1064"/>
      <c r="AY32" s="1064"/>
      <c r="AZ32" s="1135" t="s">
        <v>573</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1306</v>
      </c>
      <c r="AG63" s="1052"/>
      <c r="AH63" s="1052"/>
      <c r="AI63" s="1052"/>
      <c r="AJ63" s="1123"/>
      <c r="AK63" s="1124"/>
      <c r="AL63" s="1056"/>
      <c r="AM63" s="1056"/>
      <c r="AN63" s="1056"/>
      <c r="AO63" s="1056"/>
      <c r="AP63" s="1052">
        <f>SUM(AP28:AT62)</f>
        <v>1484</v>
      </c>
      <c r="AQ63" s="1052"/>
      <c r="AR63" s="1052"/>
      <c r="AS63" s="1052"/>
      <c r="AT63" s="1052"/>
      <c r="AU63" s="1052">
        <f>SUM(AU28:AY62)</f>
        <v>412</v>
      </c>
      <c r="AV63" s="1052"/>
      <c r="AW63" s="1052"/>
      <c r="AX63" s="1052"/>
      <c r="AY63" s="1052"/>
      <c r="AZ63" s="1118"/>
      <c r="BA63" s="1118"/>
      <c r="BB63" s="1118"/>
      <c r="BC63" s="1118"/>
      <c r="BD63" s="1118"/>
      <c r="BE63" s="1053"/>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394</v>
      </c>
      <c r="W66" s="1095"/>
      <c r="X66" s="1095"/>
      <c r="Y66" s="1095"/>
      <c r="Z66" s="1096"/>
      <c r="AA66" s="1094" t="s">
        <v>413</v>
      </c>
      <c r="AB66" s="1095"/>
      <c r="AC66" s="1095"/>
      <c r="AD66" s="1095"/>
      <c r="AE66" s="1096"/>
      <c r="AF66" s="1100" t="s">
        <v>414</v>
      </c>
      <c r="AG66" s="1101"/>
      <c r="AH66" s="1101"/>
      <c r="AI66" s="1101"/>
      <c r="AJ66" s="1102"/>
      <c r="AK66" s="1094" t="s">
        <v>415</v>
      </c>
      <c r="AL66" s="1089"/>
      <c r="AM66" s="1089"/>
      <c r="AN66" s="1089"/>
      <c r="AO66" s="1090"/>
      <c r="AP66" s="1094" t="s">
        <v>416</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574</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587</v>
      </c>
      <c r="AQ68" s="1075"/>
      <c r="AR68" s="1075"/>
      <c r="AS68" s="1075"/>
      <c r="AT68" s="1075"/>
      <c r="AU68" s="1075" t="s">
        <v>587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575</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587</v>
      </c>
      <c r="AL69" s="1064"/>
      <c r="AM69" s="1064"/>
      <c r="AN69" s="1064"/>
      <c r="AO69" s="1064"/>
      <c r="AP69" s="1064" t="s">
        <v>587</v>
      </c>
      <c r="AQ69" s="1064"/>
      <c r="AR69" s="1064"/>
      <c r="AS69" s="1064"/>
      <c r="AT69" s="1064"/>
      <c r="AU69" s="1064" t="s">
        <v>587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576</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587</v>
      </c>
      <c r="AQ70" s="1064"/>
      <c r="AR70" s="1064"/>
      <c r="AS70" s="1064"/>
      <c r="AT70" s="1064"/>
      <c r="AU70" s="1064" t="s">
        <v>587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577</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587</v>
      </c>
      <c r="AL71" s="1064"/>
      <c r="AM71" s="1064"/>
      <c r="AN71" s="1064"/>
      <c r="AO71" s="1064"/>
      <c r="AP71" s="1064" t="s">
        <v>587</v>
      </c>
      <c r="AQ71" s="1064"/>
      <c r="AR71" s="1064"/>
      <c r="AS71" s="1064"/>
      <c r="AT71" s="1064"/>
      <c r="AU71" s="1064" t="s">
        <v>587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578</v>
      </c>
      <c r="C72" s="1068"/>
      <c r="D72" s="1068"/>
      <c r="E72" s="1068"/>
      <c r="F72" s="1068"/>
      <c r="G72" s="1068"/>
      <c r="H72" s="1068"/>
      <c r="I72" s="1068"/>
      <c r="J72" s="1068"/>
      <c r="K72" s="1068"/>
      <c r="L72" s="1068"/>
      <c r="M72" s="1068"/>
      <c r="N72" s="1068"/>
      <c r="O72" s="1068"/>
      <c r="P72" s="1069"/>
      <c r="Q72" s="1070">
        <v>2588</v>
      </c>
      <c r="R72" s="1064"/>
      <c r="S72" s="1064"/>
      <c r="T72" s="1064"/>
      <c r="U72" s="1064"/>
      <c r="V72" s="1064">
        <v>2314</v>
      </c>
      <c r="W72" s="1064"/>
      <c r="X72" s="1064"/>
      <c r="Y72" s="1064"/>
      <c r="Z72" s="1064"/>
      <c r="AA72" s="1064">
        <v>274</v>
      </c>
      <c r="AB72" s="1064"/>
      <c r="AC72" s="1064"/>
      <c r="AD72" s="1064"/>
      <c r="AE72" s="1064"/>
      <c r="AF72" s="1064">
        <v>274</v>
      </c>
      <c r="AG72" s="1064"/>
      <c r="AH72" s="1064"/>
      <c r="AI72" s="1064"/>
      <c r="AJ72" s="1064"/>
      <c r="AK72" s="1064">
        <v>117</v>
      </c>
      <c r="AL72" s="1064"/>
      <c r="AM72" s="1064"/>
      <c r="AN72" s="1064"/>
      <c r="AO72" s="1064"/>
      <c r="AP72" s="1064" t="s">
        <v>587</v>
      </c>
      <c r="AQ72" s="1064"/>
      <c r="AR72" s="1064"/>
      <c r="AS72" s="1064"/>
      <c r="AT72" s="1064"/>
      <c r="AU72" s="1064" t="s">
        <v>587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579</v>
      </c>
      <c r="C73" s="1068"/>
      <c r="D73" s="1068"/>
      <c r="E73" s="1068"/>
      <c r="F73" s="1068"/>
      <c r="G73" s="1068"/>
      <c r="H73" s="1068"/>
      <c r="I73" s="1068"/>
      <c r="J73" s="1068"/>
      <c r="K73" s="1068"/>
      <c r="L73" s="1068"/>
      <c r="M73" s="1068"/>
      <c r="N73" s="1068"/>
      <c r="O73" s="1068"/>
      <c r="P73" s="1069"/>
      <c r="Q73" s="1070">
        <v>657281</v>
      </c>
      <c r="R73" s="1064"/>
      <c r="S73" s="1064"/>
      <c r="T73" s="1064"/>
      <c r="U73" s="1064"/>
      <c r="V73" s="1064">
        <v>647955</v>
      </c>
      <c r="W73" s="1064"/>
      <c r="X73" s="1064"/>
      <c r="Y73" s="1064"/>
      <c r="Z73" s="1064"/>
      <c r="AA73" s="1064">
        <v>9326</v>
      </c>
      <c r="AB73" s="1064"/>
      <c r="AC73" s="1064"/>
      <c r="AD73" s="1064"/>
      <c r="AE73" s="1064"/>
      <c r="AF73" s="1064">
        <v>9326</v>
      </c>
      <c r="AG73" s="1064"/>
      <c r="AH73" s="1064"/>
      <c r="AI73" s="1064"/>
      <c r="AJ73" s="1064"/>
      <c r="AK73" s="1064">
        <v>3989</v>
      </c>
      <c r="AL73" s="1064"/>
      <c r="AM73" s="1064"/>
      <c r="AN73" s="1064"/>
      <c r="AO73" s="1064"/>
      <c r="AP73" s="1064" t="s">
        <v>587</v>
      </c>
      <c r="AQ73" s="1064"/>
      <c r="AR73" s="1064"/>
      <c r="AS73" s="1064"/>
      <c r="AT73" s="1064"/>
      <c r="AU73" s="1064" t="s">
        <v>587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580</v>
      </c>
      <c r="C74" s="1068"/>
      <c r="D74" s="1068"/>
      <c r="E74" s="1068"/>
      <c r="F74" s="1068"/>
      <c r="G74" s="1068"/>
      <c r="H74" s="1068"/>
      <c r="I74" s="1068"/>
      <c r="J74" s="1068"/>
      <c r="K74" s="1068"/>
      <c r="L74" s="1068"/>
      <c r="M74" s="1068"/>
      <c r="N74" s="1068"/>
      <c r="O74" s="1068"/>
      <c r="P74" s="1069"/>
      <c r="Q74" s="1070">
        <v>1559</v>
      </c>
      <c r="R74" s="1064"/>
      <c r="S74" s="1064"/>
      <c r="T74" s="1064"/>
      <c r="U74" s="1064"/>
      <c r="V74" s="1064">
        <v>1332</v>
      </c>
      <c r="W74" s="1064"/>
      <c r="X74" s="1064"/>
      <c r="Y74" s="1064"/>
      <c r="Z74" s="1064"/>
      <c r="AA74" s="1064">
        <v>227</v>
      </c>
      <c r="AB74" s="1064"/>
      <c r="AC74" s="1064"/>
      <c r="AD74" s="1064"/>
      <c r="AE74" s="1064"/>
      <c r="AF74" s="1064">
        <v>227</v>
      </c>
      <c r="AG74" s="1064"/>
      <c r="AH74" s="1064"/>
      <c r="AI74" s="1064"/>
      <c r="AJ74" s="1064"/>
      <c r="AK74" s="1064" t="s">
        <v>587</v>
      </c>
      <c r="AL74" s="1064"/>
      <c r="AM74" s="1064"/>
      <c r="AN74" s="1064"/>
      <c r="AO74" s="1064"/>
      <c r="AP74" s="1064">
        <v>3254</v>
      </c>
      <c r="AQ74" s="1064"/>
      <c r="AR74" s="1064"/>
      <c r="AS74" s="1064"/>
      <c r="AT74" s="1064"/>
      <c r="AU74" s="1064">
        <v>345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581</v>
      </c>
      <c r="C75" s="1068"/>
      <c r="D75" s="1068"/>
      <c r="E75" s="1068"/>
      <c r="F75" s="1068"/>
      <c r="G75" s="1068"/>
      <c r="H75" s="1068"/>
      <c r="I75" s="1068"/>
      <c r="J75" s="1068"/>
      <c r="K75" s="1068"/>
      <c r="L75" s="1068"/>
      <c r="M75" s="1068"/>
      <c r="N75" s="1068"/>
      <c r="O75" s="1068"/>
      <c r="P75" s="1069"/>
      <c r="Q75" s="1071">
        <v>360</v>
      </c>
      <c r="R75" s="1072"/>
      <c r="S75" s="1072"/>
      <c r="T75" s="1072"/>
      <c r="U75" s="1073"/>
      <c r="V75" s="1074">
        <v>350</v>
      </c>
      <c r="W75" s="1072"/>
      <c r="X75" s="1072"/>
      <c r="Y75" s="1072"/>
      <c r="Z75" s="1073"/>
      <c r="AA75" s="1074">
        <v>10</v>
      </c>
      <c r="AB75" s="1072"/>
      <c r="AC75" s="1072"/>
      <c r="AD75" s="1072"/>
      <c r="AE75" s="1073"/>
      <c r="AF75" s="1074">
        <v>10</v>
      </c>
      <c r="AG75" s="1072"/>
      <c r="AH75" s="1072"/>
      <c r="AI75" s="1072"/>
      <c r="AJ75" s="1073"/>
      <c r="AK75" s="1074">
        <v>10</v>
      </c>
      <c r="AL75" s="1072"/>
      <c r="AM75" s="1072"/>
      <c r="AN75" s="1072"/>
      <c r="AO75" s="1073"/>
      <c r="AP75" s="1074" t="s">
        <v>587</v>
      </c>
      <c r="AQ75" s="1072"/>
      <c r="AR75" s="1072"/>
      <c r="AS75" s="1072"/>
      <c r="AT75" s="1073"/>
      <c r="AU75" s="1074" t="s">
        <v>587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582</v>
      </c>
      <c r="C76" s="1068"/>
      <c r="D76" s="1068"/>
      <c r="E76" s="1068"/>
      <c r="F76" s="1068"/>
      <c r="G76" s="1068"/>
      <c r="H76" s="1068"/>
      <c r="I76" s="1068"/>
      <c r="J76" s="1068"/>
      <c r="K76" s="1068"/>
      <c r="L76" s="1068"/>
      <c r="M76" s="1068"/>
      <c r="N76" s="1068"/>
      <c r="O76" s="1068"/>
      <c r="P76" s="1069"/>
      <c r="Q76" s="1071">
        <v>324</v>
      </c>
      <c r="R76" s="1072"/>
      <c r="S76" s="1072"/>
      <c r="T76" s="1072"/>
      <c r="U76" s="1073"/>
      <c r="V76" s="1074">
        <v>313</v>
      </c>
      <c r="W76" s="1072"/>
      <c r="X76" s="1072"/>
      <c r="Y76" s="1072"/>
      <c r="Z76" s="1073"/>
      <c r="AA76" s="1074">
        <v>11</v>
      </c>
      <c r="AB76" s="1072"/>
      <c r="AC76" s="1072"/>
      <c r="AD76" s="1072"/>
      <c r="AE76" s="1073"/>
      <c r="AF76" s="1074">
        <v>10</v>
      </c>
      <c r="AG76" s="1072"/>
      <c r="AH76" s="1072"/>
      <c r="AI76" s="1072"/>
      <c r="AJ76" s="1073"/>
      <c r="AK76" s="1074">
        <v>15</v>
      </c>
      <c r="AL76" s="1072"/>
      <c r="AM76" s="1072"/>
      <c r="AN76" s="1072"/>
      <c r="AO76" s="1073"/>
      <c r="AP76" s="1074" t="s">
        <v>587</v>
      </c>
      <c r="AQ76" s="1072"/>
      <c r="AR76" s="1072"/>
      <c r="AS76" s="1072"/>
      <c r="AT76" s="1073"/>
      <c r="AU76" s="1074" t="s">
        <v>587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583</v>
      </c>
      <c r="C77" s="1068"/>
      <c r="D77" s="1068"/>
      <c r="E77" s="1068"/>
      <c r="F77" s="1068"/>
      <c r="G77" s="1068"/>
      <c r="H77" s="1068"/>
      <c r="I77" s="1068"/>
      <c r="J77" s="1068"/>
      <c r="K77" s="1068"/>
      <c r="L77" s="1068"/>
      <c r="M77" s="1068"/>
      <c r="N77" s="1068"/>
      <c r="O77" s="1068"/>
      <c r="P77" s="1069"/>
      <c r="Q77" s="1071">
        <v>16</v>
      </c>
      <c r="R77" s="1072"/>
      <c r="S77" s="1072"/>
      <c r="T77" s="1072"/>
      <c r="U77" s="1073"/>
      <c r="V77" s="1074">
        <v>15</v>
      </c>
      <c r="W77" s="1072"/>
      <c r="X77" s="1072"/>
      <c r="Y77" s="1072"/>
      <c r="Z77" s="1073"/>
      <c r="AA77" s="1074">
        <v>1</v>
      </c>
      <c r="AB77" s="1072"/>
      <c r="AC77" s="1072"/>
      <c r="AD77" s="1072"/>
      <c r="AE77" s="1073"/>
      <c r="AF77" s="1074" t="s">
        <v>587</v>
      </c>
      <c r="AG77" s="1072"/>
      <c r="AH77" s="1072"/>
      <c r="AI77" s="1072"/>
      <c r="AJ77" s="1073"/>
      <c r="AK77" s="1074">
        <v>5</v>
      </c>
      <c r="AL77" s="1072"/>
      <c r="AM77" s="1072"/>
      <c r="AN77" s="1072"/>
      <c r="AO77" s="1073"/>
      <c r="AP77" s="1074" t="s">
        <v>587</v>
      </c>
      <c r="AQ77" s="1072"/>
      <c r="AR77" s="1072"/>
      <c r="AS77" s="1072"/>
      <c r="AT77" s="1073"/>
      <c r="AU77" s="1074" t="s">
        <v>587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584</v>
      </c>
      <c r="C78" s="1068"/>
      <c r="D78" s="1068"/>
      <c r="E78" s="1068"/>
      <c r="F78" s="1068"/>
      <c r="G78" s="1068"/>
      <c r="H78" s="1068"/>
      <c r="I78" s="1068"/>
      <c r="J78" s="1068"/>
      <c r="K78" s="1068"/>
      <c r="L78" s="1068"/>
      <c r="M78" s="1068"/>
      <c r="N78" s="1068"/>
      <c r="O78" s="1068"/>
      <c r="P78" s="1069"/>
      <c r="Q78" s="1070">
        <v>4764</v>
      </c>
      <c r="R78" s="1064"/>
      <c r="S78" s="1064"/>
      <c r="T78" s="1064"/>
      <c r="U78" s="1064"/>
      <c r="V78" s="1064">
        <v>4689</v>
      </c>
      <c r="W78" s="1064"/>
      <c r="X78" s="1064"/>
      <c r="Y78" s="1064"/>
      <c r="Z78" s="1064"/>
      <c r="AA78" s="1064">
        <v>75</v>
      </c>
      <c r="AB78" s="1064"/>
      <c r="AC78" s="1064"/>
      <c r="AD78" s="1064"/>
      <c r="AE78" s="1064"/>
      <c r="AF78" s="1064">
        <v>72</v>
      </c>
      <c r="AG78" s="1064"/>
      <c r="AH78" s="1064"/>
      <c r="AI78" s="1064"/>
      <c r="AJ78" s="1064"/>
      <c r="AK78" s="1064" t="s">
        <v>592</v>
      </c>
      <c r="AL78" s="1064"/>
      <c r="AM78" s="1064"/>
      <c r="AN78" s="1064"/>
      <c r="AO78" s="1064"/>
      <c r="AP78" s="1064">
        <v>2069</v>
      </c>
      <c r="AQ78" s="1064"/>
      <c r="AR78" s="1064"/>
      <c r="AS78" s="1064"/>
      <c r="AT78" s="1064"/>
      <c r="AU78" s="1064">
        <v>198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585</v>
      </c>
      <c r="C79" s="1068"/>
      <c r="D79" s="1068"/>
      <c r="E79" s="1068"/>
      <c r="F79" s="1068"/>
      <c r="G79" s="1068"/>
      <c r="H79" s="1068"/>
      <c r="I79" s="1068"/>
      <c r="J79" s="1068"/>
      <c r="K79" s="1068"/>
      <c r="L79" s="1068"/>
      <c r="M79" s="1068"/>
      <c r="N79" s="1068"/>
      <c r="O79" s="1068"/>
      <c r="P79" s="1069"/>
      <c r="Q79" s="1070">
        <v>199</v>
      </c>
      <c r="R79" s="1064"/>
      <c r="S79" s="1064"/>
      <c r="T79" s="1064"/>
      <c r="U79" s="1064"/>
      <c r="V79" s="1064">
        <v>195</v>
      </c>
      <c r="W79" s="1064"/>
      <c r="X79" s="1064"/>
      <c r="Y79" s="1064"/>
      <c r="Z79" s="1064"/>
      <c r="AA79" s="1064">
        <v>4</v>
      </c>
      <c r="AB79" s="1064"/>
      <c r="AC79" s="1064"/>
      <c r="AD79" s="1064"/>
      <c r="AE79" s="1064"/>
      <c r="AF79" s="1064">
        <v>4</v>
      </c>
      <c r="AG79" s="1064"/>
      <c r="AH79" s="1064"/>
      <c r="AI79" s="1064"/>
      <c r="AJ79" s="1064"/>
      <c r="AK79" s="1064" t="s">
        <v>593</v>
      </c>
      <c r="AL79" s="1064"/>
      <c r="AM79" s="1064"/>
      <c r="AN79" s="1064"/>
      <c r="AO79" s="1064"/>
      <c r="AP79" s="1064" t="s">
        <v>587</v>
      </c>
      <c r="AQ79" s="1064"/>
      <c r="AR79" s="1064"/>
      <c r="AS79" s="1064"/>
      <c r="AT79" s="1064"/>
      <c r="AU79" s="1064" t="s">
        <v>587</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586</v>
      </c>
      <c r="C80" s="1068"/>
      <c r="D80" s="1068"/>
      <c r="E80" s="1068"/>
      <c r="F80" s="1068"/>
      <c r="G80" s="1068"/>
      <c r="H80" s="1068"/>
      <c r="I80" s="1068"/>
      <c r="J80" s="1068"/>
      <c r="K80" s="1068"/>
      <c r="L80" s="1068"/>
      <c r="M80" s="1068"/>
      <c r="N80" s="1068"/>
      <c r="O80" s="1068"/>
      <c r="P80" s="1069"/>
      <c r="Q80" s="1070">
        <v>3289</v>
      </c>
      <c r="R80" s="1064"/>
      <c r="S80" s="1064"/>
      <c r="T80" s="1064"/>
      <c r="U80" s="1064"/>
      <c r="V80" s="1064">
        <v>2960</v>
      </c>
      <c r="W80" s="1064"/>
      <c r="X80" s="1064"/>
      <c r="Y80" s="1064"/>
      <c r="Z80" s="1064"/>
      <c r="AA80" s="1064">
        <v>329</v>
      </c>
      <c r="AB80" s="1064"/>
      <c r="AC80" s="1064"/>
      <c r="AD80" s="1064"/>
      <c r="AE80" s="1064"/>
      <c r="AF80" s="1064">
        <v>4668</v>
      </c>
      <c r="AG80" s="1064"/>
      <c r="AH80" s="1064"/>
      <c r="AI80" s="1064"/>
      <c r="AJ80" s="1064"/>
      <c r="AK80" s="1064" t="s">
        <v>593</v>
      </c>
      <c r="AL80" s="1064"/>
      <c r="AM80" s="1064"/>
      <c r="AN80" s="1064"/>
      <c r="AO80" s="1064"/>
      <c r="AP80" s="1064">
        <v>3538</v>
      </c>
      <c r="AQ80" s="1064"/>
      <c r="AR80" s="1064"/>
      <c r="AS80" s="1064"/>
      <c r="AT80" s="1064"/>
      <c r="AU80" s="1064" t="s">
        <v>587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15456</v>
      </c>
      <c r="AG88" s="1052"/>
      <c r="AH88" s="1052"/>
      <c r="AI88" s="1052"/>
      <c r="AJ88" s="1052"/>
      <c r="AK88" s="1056"/>
      <c r="AL88" s="1056"/>
      <c r="AM88" s="1056"/>
      <c r="AN88" s="1056"/>
      <c r="AO88" s="1056"/>
      <c r="AP88" s="1052">
        <f>SUM(AP68:AT87)</f>
        <v>8861</v>
      </c>
      <c r="AQ88" s="1052"/>
      <c r="AR88" s="1052"/>
      <c r="AS88" s="1052"/>
      <c r="AT88" s="1052"/>
      <c r="AU88" s="1052">
        <f>SUM(AU68:AY87)</f>
        <v>543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307</v>
      </c>
      <c r="AG109" s="987"/>
      <c r="AH109" s="987"/>
      <c r="AI109" s="987"/>
      <c r="AJ109" s="988"/>
      <c r="AK109" s="989" t="s">
        <v>306</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307</v>
      </c>
      <c r="BW109" s="987"/>
      <c r="BX109" s="987"/>
      <c r="BY109" s="987"/>
      <c r="BZ109" s="988"/>
      <c r="CA109" s="989" t="s">
        <v>306</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307</v>
      </c>
      <c r="DM109" s="987"/>
      <c r="DN109" s="987"/>
      <c r="DO109" s="987"/>
      <c r="DP109" s="988"/>
      <c r="DQ109" s="989" t="s">
        <v>306</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420221</v>
      </c>
      <c r="AB110" s="980"/>
      <c r="AC110" s="980"/>
      <c r="AD110" s="980"/>
      <c r="AE110" s="981"/>
      <c r="AF110" s="982">
        <v>461621</v>
      </c>
      <c r="AG110" s="980"/>
      <c r="AH110" s="980"/>
      <c r="AI110" s="980"/>
      <c r="AJ110" s="981"/>
      <c r="AK110" s="982">
        <v>480866</v>
      </c>
      <c r="AL110" s="980"/>
      <c r="AM110" s="980"/>
      <c r="AN110" s="980"/>
      <c r="AO110" s="981"/>
      <c r="AP110" s="983">
        <v>12.2</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5260944</v>
      </c>
      <c r="BR110" s="927"/>
      <c r="BS110" s="927"/>
      <c r="BT110" s="927"/>
      <c r="BU110" s="927"/>
      <c r="BV110" s="927">
        <v>5321162</v>
      </c>
      <c r="BW110" s="927"/>
      <c r="BX110" s="927"/>
      <c r="BY110" s="927"/>
      <c r="BZ110" s="927"/>
      <c r="CA110" s="927">
        <v>5322347</v>
      </c>
      <c r="CB110" s="927"/>
      <c r="CC110" s="927"/>
      <c r="CD110" s="927"/>
      <c r="CE110" s="927"/>
      <c r="CF110" s="951">
        <v>134.5</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232</v>
      </c>
      <c r="DH110" s="927"/>
      <c r="DI110" s="927"/>
      <c r="DJ110" s="927"/>
      <c r="DK110" s="927"/>
      <c r="DL110" s="927" t="s">
        <v>434</v>
      </c>
      <c r="DM110" s="927"/>
      <c r="DN110" s="927"/>
      <c r="DO110" s="927"/>
      <c r="DP110" s="927"/>
      <c r="DQ110" s="927" t="s">
        <v>232</v>
      </c>
      <c r="DR110" s="927"/>
      <c r="DS110" s="927"/>
      <c r="DT110" s="927"/>
      <c r="DU110" s="927"/>
      <c r="DV110" s="928" t="s">
        <v>409</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232</v>
      </c>
      <c r="AB111" s="1008"/>
      <c r="AC111" s="1008"/>
      <c r="AD111" s="1008"/>
      <c r="AE111" s="1009"/>
      <c r="AF111" s="1010" t="s">
        <v>434</v>
      </c>
      <c r="AG111" s="1008"/>
      <c r="AH111" s="1008"/>
      <c r="AI111" s="1008"/>
      <c r="AJ111" s="1009"/>
      <c r="AK111" s="1010" t="s">
        <v>232</v>
      </c>
      <c r="AL111" s="1008"/>
      <c r="AM111" s="1008"/>
      <c r="AN111" s="1008"/>
      <c r="AO111" s="1009"/>
      <c r="AP111" s="1011" t="s">
        <v>232</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123158</v>
      </c>
      <c r="BR111" s="899"/>
      <c r="BS111" s="899"/>
      <c r="BT111" s="899"/>
      <c r="BU111" s="899"/>
      <c r="BV111" s="899">
        <v>103594</v>
      </c>
      <c r="BW111" s="899"/>
      <c r="BX111" s="899"/>
      <c r="BY111" s="899"/>
      <c r="BZ111" s="899"/>
      <c r="CA111" s="899">
        <v>85061</v>
      </c>
      <c r="CB111" s="899"/>
      <c r="CC111" s="899"/>
      <c r="CD111" s="899"/>
      <c r="CE111" s="899"/>
      <c r="CF111" s="960">
        <v>2.1</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232</v>
      </c>
      <c r="DH111" s="899"/>
      <c r="DI111" s="899"/>
      <c r="DJ111" s="899"/>
      <c r="DK111" s="899"/>
      <c r="DL111" s="899" t="s">
        <v>409</v>
      </c>
      <c r="DM111" s="899"/>
      <c r="DN111" s="899"/>
      <c r="DO111" s="899"/>
      <c r="DP111" s="899"/>
      <c r="DQ111" s="899" t="s">
        <v>232</v>
      </c>
      <c r="DR111" s="899"/>
      <c r="DS111" s="899"/>
      <c r="DT111" s="899"/>
      <c r="DU111" s="899"/>
      <c r="DV111" s="876" t="s">
        <v>232</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232</v>
      </c>
      <c r="AB112" s="862"/>
      <c r="AC112" s="862"/>
      <c r="AD112" s="862"/>
      <c r="AE112" s="863"/>
      <c r="AF112" s="864" t="s">
        <v>232</v>
      </c>
      <c r="AG112" s="862"/>
      <c r="AH112" s="862"/>
      <c r="AI112" s="862"/>
      <c r="AJ112" s="863"/>
      <c r="AK112" s="864" t="s">
        <v>409</v>
      </c>
      <c r="AL112" s="862"/>
      <c r="AM112" s="862"/>
      <c r="AN112" s="862"/>
      <c r="AO112" s="863"/>
      <c r="AP112" s="909" t="s">
        <v>434</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367860</v>
      </c>
      <c r="BR112" s="899"/>
      <c r="BS112" s="899"/>
      <c r="BT112" s="899"/>
      <c r="BU112" s="899"/>
      <c r="BV112" s="899">
        <v>376009</v>
      </c>
      <c r="BW112" s="899"/>
      <c r="BX112" s="899"/>
      <c r="BY112" s="899"/>
      <c r="BZ112" s="899"/>
      <c r="CA112" s="899">
        <v>412171</v>
      </c>
      <c r="CB112" s="899"/>
      <c r="CC112" s="899"/>
      <c r="CD112" s="899"/>
      <c r="CE112" s="899"/>
      <c r="CF112" s="960">
        <v>10.4</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232</v>
      </c>
      <c r="DH112" s="899"/>
      <c r="DI112" s="899"/>
      <c r="DJ112" s="899"/>
      <c r="DK112" s="899"/>
      <c r="DL112" s="899" t="s">
        <v>232</v>
      </c>
      <c r="DM112" s="899"/>
      <c r="DN112" s="899"/>
      <c r="DO112" s="899"/>
      <c r="DP112" s="899"/>
      <c r="DQ112" s="899" t="s">
        <v>434</v>
      </c>
      <c r="DR112" s="899"/>
      <c r="DS112" s="899"/>
      <c r="DT112" s="899"/>
      <c r="DU112" s="899"/>
      <c r="DV112" s="876" t="s">
        <v>232</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44494</v>
      </c>
      <c r="AB113" s="1008"/>
      <c r="AC113" s="1008"/>
      <c r="AD113" s="1008"/>
      <c r="AE113" s="1009"/>
      <c r="AF113" s="1010">
        <v>62613</v>
      </c>
      <c r="AG113" s="1008"/>
      <c r="AH113" s="1008"/>
      <c r="AI113" s="1008"/>
      <c r="AJ113" s="1009"/>
      <c r="AK113" s="1010">
        <v>73613</v>
      </c>
      <c r="AL113" s="1008"/>
      <c r="AM113" s="1008"/>
      <c r="AN113" s="1008"/>
      <c r="AO113" s="1009"/>
      <c r="AP113" s="1011">
        <v>1.9</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454218</v>
      </c>
      <c r="BR113" s="899"/>
      <c r="BS113" s="899"/>
      <c r="BT113" s="899"/>
      <c r="BU113" s="899"/>
      <c r="BV113" s="899">
        <v>577033</v>
      </c>
      <c r="BW113" s="899"/>
      <c r="BX113" s="899"/>
      <c r="BY113" s="899"/>
      <c r="BZ113" s="899"/>
      <c r="CA113" s="899">
        <v>543223</v>
      </c>
      <c r="CB113" s="899"/>
      <c r="CC113" s="899"/>
      <c r="CD113" s="899"/>
      <c r="CE113" s="899"/>
      <c r="CF113" s="960">
        <v>13.7</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22363</v>
      </c>
      <c r="DH113" s="862"/>
      <c r="DI113" s="862"/>
      <c r="DJ113" s="862"/>
      <c r="DK113" s="863"/>
      <c r="DL113" s="864">
        <v>19568</v>
      </c>
      <c r="DM113" s="862"/>
      <c r="DN113" s="862"/>
      <c r="DO113" s="862"/>
      <c r="DP113" s="863"/>
      <c r="DQ113" s="864">
        <v>16772</v>
      </c>
      <c r="DR113" s="862"/>
      <c r="DS113" s="862"/>
      <c r="DT113" s="862"/>
      <c r="DU113" s="863"/>
      <c r="DV113" s="909">
        <v>0.4</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46216</v>
      </c>
      <c r="AB114" s="862"/>
      <c r="AC114" s="862"/>
      <c r="AD114" s="862"/>
      <c r="AE114" s="863"/>
      <c r="AF114" s="864">
        <v>50621</v>
      </c>
      <c r="AG114" s="862"/>
      <c r="AH114" s="862"/>
      <c r="AI114" s="862"/>
      <c r="AJ114" s="863"/>
      <c r="AK114" s="864">
        <v>57157</v>
      </c>
      <c r="AL114" s="862"/>
      <c r="AM114" s="862"/>
      <c r="AN114" s="862"/>
      <c r="AO114" s="863"/>
      <c r="AP114" s="909">
        <v>1.4</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1096933</v>
      </c>
      <c r="BR114" s="899"/>
      <c r="BS114" s="899"/>
      <c r="BT114" s="899"/>
      <c r="BU114" s="899"/>
      <c r="BV114" s="899">
        <v>854697</v>
      </c>
      <c r="BW114" s="899"/>
      <c r="BX114" s="899"/>
      <c r="BY114" s="899"/>
      <c r="BZ114" s="899"/>
      <c r="CA114" s="899">
        <v>1027413</v>
      </c>
      <c r="CB114" s="899"/>
      <c r="CC114" s="899"/>
      <c r="CD114" s="899"/>
      <c r="CE114" s="899"/>
      <c r="CF114" s="960">
        <v>26</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232</v>
      </c>
      <c r="DH114" s="862"/>
      <c r="DI114" s="862"/>
      <c r="DJ114" s="862"/>
      <c r="DK114" s="863"/>
      <c r="DL114" s="864" t="s">
        <v>232</v>
      </c>
      <c r="DM114" s="862"/>
      <c r="DN114" s="862"/>
      <c r="DO114" s="862"/>
      <c r="DP114" s="863"/>
      <c r="DQ114" s="864" t="s">
        <v>232</v>
      </c>
      <c r="DR114" s="862"/>
      <c r="DS114" s="862"/>
      <c r="DT114" s="862"/>
      <c r="DU114" s="863"/>
      <c r="DV114" s="909" t="s">
        <v>232</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23176</v>
      </c>
      <c r="AB115" s="1008"/>
      <c r="AC115" s="1008"/>
      <c r="AD115" s="1008"/>
      <c r="AE115" s="1009"/>
      <c r="AF115" s="1010">
        <v>19563</v>
      </c>
      <c r="AG115" s="1008"/>
      <c r="AH115" s="1008"/>
      <c r="AI115" s="1008"/>
      <c r="AJ115" s="1009"/>
      <c r="AK115" s="1010">
        <v>18534</v>
      </c>
      <c r="AL115" s="1008"/>
      <c r="AM115" s="1008"/>
      <c r="AN115" s="1008"/>
      <c r="AO115" s="1009"/>
      <c r="AP115" s="1011">
        <v>0.5</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t="s">
        <v>232</v>
      </c>
      <c r="BR115" s="899"/>
      <c r="BS115" s="899"/>
      <c r="BT115" s="899"/>
      <c r="BU115" s="899"/>
      <c r="BV115" s="899" t="s">
        <v>409</v>
      </c>
      <c r="BW115" s="899"/>
      <c r="BX115" s="899"/>
      <c r="BY115" s="899"/>
      <c r="BZ115" s="899"/>
      <c r="CA115" s="899" t="s">
        <v>409</v>
      </c>
      <c r="CB115" s="899"/>
      <c r="CC115" s="899"/>
      <c r="CD115" s="899"/>
      <c r="CE115" s="899"/>
      <c r="CF115" s="960" t="s">
        <v>232</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409</v>
      </c>
      <c r="DH115" s="862"/>
      <c r="DI115" s="862"/>
      <c r="DJ115" s="862"/>
      <c r="DK115" s="863"/>
      <c r="DL115" s="864" t="s">
        <v>232</v>
      </c>
      <c r="DM115" s="862"/>
      <c r="DN115" s="862"/>
      <c r="DO115" s="862"/>
      <c r="DP115" s="863"/>
      <c r="DQ115" s="864" t="s">
        <v>232</v>
      </c>
      <c r="DR115" s="862"/>
      <c r="DS115" s="862"/>
      <c r="DT115" s="862"/>
      <c r="DU115" s="863"/>
      <c r="DV115" s="909" t="s">
        <v>232</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409</v>
      </c>
      <c r="AB116" s="862"/>
      <c r="AC116" s="862"/>
      <c r="AD116" s="862"/>
      <c r="AE116" s="863"/>
      <c r="AF116" s="864" t="s">
        <v>409</v>
      </c>
      <c r="AG116" s="862"/>
      <c r="AH116" s="862"/>
      <c r="AI116" s="862"/>
      <c r="AJ116" s="863"/>
      <c r="AK116" s="864" t="s">
        <v>409</v>
      </c>
      <c r="AL116" s="862"/>
      <c r="AM116" s="862"/>
      <c r="AN116" s="862"/>
      <c r="AO116" s="863"/>
      <c r="AP116" s="909" t="s">
        <v>434</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409</v>
      </c>
      <c r="BR116" s="899"/>
      <c r="BS116" s="899"/>
      <c r="BT116" s="899"/>
      <c r="BU116" s="899"/>
      <c r="BV116" s="899" t="s">
        <v>434</v>
      </c>
      <c r="BW116" s="899"/>
      <c r="BX116" s="899"/>
      <c r="BY116" s="899"/>
      <c r="BZ116" s="899"/>
      <c r="CA116" s="899" t="s">
        <v>232</v>
      </c>
      <c r="CB116" s="899"/>
      <c r="CC116" s="899"/>
      <c r="CD116" s="899"/>
      <c r="CE116" s="899"/>
      <c r="CF116" s="960" t="s">
        <v>434</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232</v>
      </c>
      <c r="DH116" s="862"/>
      <c r="DI116" s="862"/>
      <c r="DJ116" s="862"/>
      <c r="DK116" s="863"/>
      <c r="DL116" s="864" t="s">
        <v>232</v>
      </c>
      <c r="DM116" s="862"/>
      <c r="DN116" s="862"/>
      <c r="DO116" s="862"/>
      <c r="DP116" s="863"/>
      <c r="DQ116" s="864" t="s">
        <v>232</v>
      </c>
      <c r="DR116" s="862"/>
      <c r="DS116" s="862"/>
      <c r="DT116" s="862"/>
      <c r="DU116" s="863"/>
      <c r="DV116" s="909" t="s">
        <v>232</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534107</v>
      </c>
      <c r="AB117" s="994"/>
      <c r="AC117" s="994"/>
      <c r="AD117" s="994"/>
      <c r="AE117" s="995"/>
      <c r="AF117" s="996">
        <v>594418</v>
      </c>
      <c r="AG117" s="994"/>
      <c r="AH117" s="994"/>
      <c r="AI117" s="994"/>
      <c r="AJ117" s="995"/>
      <c r="AK117" s="996">
        <v>630170</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232</v>
      </c>
      <c r="BR117" s="899"/>
      <c r="BS117" s="899"/>
      <c r="BT117" s="899"/>
      <c r="BU117" s="899"/>
      <c r="BV117" s="899" t="s">
        <v>232</v>
      </c>
      <c r="BW117" s="899"/>
      <c r="BX117" s="899"/>
      <c r="BY117" s="899"/>
      <c r="BZ117" s="899"/>
      <c r="CA117" s="899" t="s">
        <v>232</v>
      </c>
      <c r="CB117" s="899"/>
      <c r="CC117" s="899"/>
      <c r="CD117" s="899"/>
      <c r="CE117" s="899"/>
      <c r="CF117" s="960" t="s">
        <v>434</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232</v>
      </c>
      <c r="DH117" s="862"/>
      <c r="DI117" s="862"/>
      <c r="DJ117" s="862"/>
      <c r="DK117" s="863"/>
      <c r="DL117" s="864" t="s">
        <v>232</v>
      </c>
      <c r="DM117" s="862"/>
      <c r="DN117" s="862"/>
      <c r="DO117" s="862"/>
      <c r="DP117" s="863"/>
      <c r="DQ117" s="864" t="s">
        <v>409</v>
      </c>
      <c r="DR117" s="862"/>
      <c r="DS117" s="862"/>
      <c r="DT117" s="862"/>
      <c r="DU117" s="863"/>
      <c r="DV117" s="909" t="s">
        <v>434</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307</v>
      </c>
      <c r="AG118" s="987"/>
      <c r="AH118" s="987"/>
      <c r="AI118" s="987"/>
      <c r="AJ118" s="988"/>
      <c r="AK118" s="989" t="s">
        <v>306</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232</v>
      </c>
      <c r="BR118" s="930"/>
      <c r="BS118" s="930"/>
      <c r="BT118" s="930"/>
      <c r="BU118" s="930"/>
      <c r="BV118" s="930" t="s">
        <v>409</v>
      </c>
      <c r="BW118" s="930"/>
      <c r="BX118" s="930"/>
      <c r="BY118" s="930"/>
      <c r="BZ118" s="930"/>
      <c r="CA118" s="930" t="s">
        <v>409</v>
      </c>
      <c r="CB118" s="930"/>
      <c r="CC118" s="930"/>
      <c r="CD118" s="930"/>
      <c r="CE118" s="930"/>
      <c r="CF118" s="960" t="s">
        <v>232</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232</v>
      </c>
      <c r="DH118" s="862"/>
      <c r="DI118" s="862"/>
      <c r="DJ118" s="862"/>
      <c r="DK118" s="863"/>
      <c r="DL118" s="864" t="s">
        <v>232</v>
      </c>
      <c r="DM118" s="862"/>
      <c r="DN118" s="862"/>
      <c r="DO118" s="862"/>
      <c r="DP118" s="863"/>
      <c r="DQ118" s="864" t="s">
        <v>232</v>
      </c>
      <c r="DR118" s="862"/>
      <c r="DS118" s="862"/>
      <c r="DT118" s="862"/>
      <c r="DU118" s="863"/>
      <c r="DV118" s="909" t="s">
        <v>232</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232</v>
      </c>
      <c r="AB119" s="980"/>
      <c r="AC119" s="980"/>
      <c r="AD119" s="980"/>
      <c r="AE119" s="981"/>
      <c r="AF119" s="982" t="s">
        <v>232</v>
      </c>
      <c r="AG119" s="980"/>
      <c r="AH119" s="980"/>
      <c r="AI119" s="980"/>
      <c r="AJ119" s="981"/>
      <c r="AK119" s="982" t="s">
        <v>232</v>
      </c>
      <c r="AL119" s="980"/>
      <c r="AM119" s="980"/>
      <c r="AN119" s="980"/>
      <c r="AO119" s="981"/>
      <c r="AP119" s="983" t="s">
        <v>232</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459</v>
      </c>
      <c r="BP119" s="963"/>
      <c r="BQ119" s="967">
        <v>7303113</v>
      </c>
      <c r="BR119" s="930"/>
      <c r="BS119" s="930"/>
      <c r="BT119" s="930"/>
      <c r="BU119" s="930"/>
      <c r="BV119" s="930">
        <v>7232495</v>
      </c>
      <c r="BW119" s="930"/>
      <c r="BX119" s="930"/>
      <c r="BY119" s="930"/>
      <c r="BZ119" s="930"/>
      <c r="CA119" s="930">
        <v>7390215</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100795</v>
      </c>
      <c r="DH119" s="845"/>
      <c r="DI119" s="845"/>
      <c r="DJ119" s="845"/>
      <c r="DK119" s="846"/>
      <c r="DL119" s="847">
        <v>84026</v>
      </c>
      <c r="DM119" s="845"/>
      <c r="DN119" s="845"/>
      <c r="DO119" s="845"/>
      <c r="DP119" s="846"/>
      <c r="DQ119" s="847">
        <v>68289</v>
      </c>
      <c r="DR119" s="845"/>
      <c r="DS119" s="845"/>
      <c r="DT119" s="845"/>
      <c r="DU119" s="846"/>
      <c r="DV119" s="933">
        <v>1.7</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232</v>
      </c>
      <c r="AB120" s="862"/>
      <c r="AC120" s="862"/>
      <c r="AD120" s="862"/>
      <c r="AE120" s="863"/>
      <c r="AF120" s="864" t="s">
        <v>232</v>
      </c>
      <c r="AG120" s="862"/>
      <c r="AH120" s="862"/>
      <c r="AI120" s="862"/>
      <c r="AJ120" s="863"/>
      <c r="AK120" s="864" t="s">
        <v>232</v>
      </c>
      <c r="AL120" s="862"/>
      <c r="AM120" s="862"/>
      <c r="AN120" s="862"/>
      <c r="AO120" s="863"/>
      <c r="AP120" s="909" t="s">
        <v>232</v>
      </c>
      <c r="AQ120" s="910"/>
      <c r="AR120" s="910"/>
      <c r="AS120" s="910"/>
      <c r="AT120" s="911"/>
      <c r="AU120" s="968" t="s">
        <v>461</v>
      </c>
      <c r="AV120" s="969"/>
      <c r="AW120" s="969"/>
      <c r="AX120" s="969"/>
      <c r="AY120" s="970"/>
      <c r="AZ120" s="945" t="s">
        <v>462</v>
      </c>
      <c r="BA120" s="890"/>
      <c r="BB120" s="890"/>
      <c r="BC120" s="890"/>
      <c r="BD120" s="890"/>
      <c r="BE120" s="890"/>
      <c r="BF120" s="890"/>
      <c r="BG120" s="890"/>
      <c r="BH120" s="890"/>
      <c r="BI120" s="890"/>
      <c r="BJ120" s="890"/>
      <c r="BK120" s="890"/>
      <c r="BL120" s="890"/>
      <c r="BM120" s="890"/>
      <c r="BN120" s="890"/>
      <c r="BO120" s="890"/>
      <c r="BP120" s="891"/>
      <c r="BQ120" s="946">
        <v>2334817</v>
      </c>
      <c r="BR120" s="927"/>
      <c r="BS120" s="927"/>
      <c r="BT120" s="927"/>
      <c r="BU120" s="927"/>
      <c r="BV120" s="927">
        <v>2293764</v>
      </c>
      <c r="BW120" s="927"/>
      <c r="BX120" s="927"/>
      <c r="BY120" s="927"/>
      <c r="BZ120" s="927"/>
      <c r="CA120" s="927">
        <v>2064645</v>
      </c>
      <c r="CB120" s="927"/>
      <c r="CC120" s="927"/>
      <c r="CD120" s="927"/>
      <c r="CE120" s="927"/>
      <c r="CF120" s="951">
        <v>52.2</v>
      </c>
      <c r="CG120" s="952"/>
      <c r="CH120" s="952"/>
      <c r="CI120" s="952"/>
      <c r="CJ120" s="952"/>
      <c r="CK120" s="953" t="s">
        <v>463</v>
      </c>
      <c r="CL120" s="937"/>
      <c r="CM120" s="937"/>
      <c r="CN120" s="937"/>
      <c r="CO120" s="938"/>
      <c r="CP120" s="957" t="s">
        <v>464</v>
      </c>
      <c r="CQ120" s="958"/>
      <c r="CR120" s="958"/>
      <c r="CS120" s="958"/>
      <c r="CT120" s="958"/>
      <c r="CU120" s="958"/>
      <c r="CV120" s="958"/>
      <c r="CW120" s="958"/>
      <c r="CX120" s="958"/>
      <c r="CY120" s="958"/>
      <c r="CZ120" s="958"/>
      <c r="DA120" s="958"/>
      <c r="DB120" s="958"/>
      <c r="DC120" s="958"/>
      <c r="DD120" s="958"/>
      <c r="DE120" s="958"/>
      <c r="DF120" s="959"/>
      <c r="DG120" s="946">
        <v>367860</v>
      </c>
      <c r="DH120" s="927"/>
      <c r="DI120" s="927"/>
      <c r="DJ120" s="927"/>
      <c r="DK120" s="927"/>
      <c r="DL120" s="927" t="s">
        <v>232</v>
      </c>
      <c r="DM120" s="927"/>
      <c r="DN120" s="927"/>
      <c r="DO120" s="927"/>
      <c r="DP120" s="927"/>
      <c r="DQ120" s="927">
        <v>412171</v>
      </c>
      <c r="DR120" s="927"/>
      <c r="DS120" s="927"/>
      <c r="DT120" s="927"/>
      <c r="DU120" s="927"/>
      <c r="DV120" s="928">
        <v>10.4</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2795</v>
      </c>
      <c r="AB121" s="862"/>
      <c r="AC121" s="862"/>
      <c r="AD121" s="862"/>
      <c r="AE121" s="863"/>
      <c r="AF121" s="864">
        <v>2795</v>
      </c>
      <c r="AG121" s="862"/>
      <c r="AH121" s="862"/>
      <c r="AI121" s="862"/>
      <c r="AJ121" s="863"/>
      <c r="AK121" s="864">
        <v>2795</v>
      </c>
      <c r="AL121" s="862"/>
      <c r="AM121" s="862"/>
      <c r="AN121" s="862"/>
      <c r="AO121" s="863"/>
      <c r="AP121" s="909">
        <v>0.1</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51642</v>
      </c>
      <c r="BR121" s="899"/>
      <c r="BS121" s="899"/>
      <c r="BT121" s="899"/>
      <c r="BU121" s="899"/>
      <c r="BV121" s="899">
        <v>48074</v>
      </c>
      <c r="BW121" s="899"/>
      <c r="BX121" s="899"/>
      <c r="BY121" s="899"/>
      <c r="BZ121" s="899"/>
      <c r="CA121" s="899">
        <v>18013</v>
      </c>
      <c r="CB121" s="899"/>
      <c r="CC121" s="899"/>
      <c r="CD121" s="899"/>
      <c r="CE121" s="899"/>
      <c r="CF121" s="960">
        <v>0.5</v>
      </c>
      <c r="CG121" s="961"/>
      <c r="CH121" s="961"/>
      <c r="CI121" s="961"/>
      <c r="CJ121" s="961"/>
      <c r="CK121" s="954"/>
      <c r="CL121" s="940"/>
      <c r="CM121" s="940"/>
      <c r="CN121" s="940"/>
      <c r="CO121" s="941"/>
      <c r="CP121" s="920" t="s">
        <v>467</v>
      </c>
      <c r="CQ121" s="921"/>
      <c r="CR121" s="921"/>
      <c r="CS121" s="921"/>
      <c r="CT121" s="921"/>
      <c r="CU121" s="921"/>
      <c r="CV121" s="921"/>
      <c r="CW121" s="921"/>
      <c r="CX121" s="921"/>
      <c r="CY121" s="921"/>
      <c r="CZ121" s="921"/>
      <c r="DA121" s="921"/>
      <c r="DB121" s="921"/>
      <c r="DC121" s="921"/>
      <c r="DD121" s="921"/>
      <c r="DE121" s="921"/>
      <c r="DF121" s="922"/>
      <c r="DG121" s="898" t="s">
        <v>232</v>
      </c>
      <c r="DH121" s="899"/>
      <c r="DI121" s="899"/>
      <c r="DJ121" s="899"/>
      <c r="DK121" s="899"/>
      <c r="DL121" s="899" t="s">
        <v>232</v>
      </c>
      <c r="DM121" s="899"/>
      <c r="DN121" s="899"/>
      <c r="DO121" s="899"/>
      <c r="DP121" s="899"/>
      <c r="DQ121" s="899" t="s">
        <v>232</v>
      </c>
      <c r="DR121" s="899"/>
      <c r="DS121" s="899"/>
      <c r="DT121" s="899"/>
      <c r="DU121" s="899"/>
      <c r="DV121" s="876" t="s">
        <v>232</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232</v>
      </c>
      <c r="AB122" s="862"/>
      <c r="AC122" s="862"/>
      <c r="AD122" s="862"/>
      <c r="AE122" s="863"/>
      <c r="AF122" s="864" t="s">
        <v>232</v>
      </c>
      <c r="AG122" s="862"/>
      <c r="AH122" s="862"/>
      <c r="AI122" s="862"/>
      <c r="AJ122" s="863"/>
      <c r="AK122" s="864" t="s">
        <v>232</v>
      </c>
      <c r="AL122" s="862"/>
      <c r="AM122" s="862"/>
      <c r="AN122" s="862"/>
      <c r="AO122" s="863"/>
      <c r="AP122" s="909" t="s">
        <v>232</v>
      </c>
      <c r="AQ122" s="910"/>
      <c r="AR122" s="910"/>
      <c r="AS122" s="910"/>
      <c r="AT122" s="911"/>
      <c r="AU122" s="971"/>
      <c r="AV122" s="972"/>
      <c r="AW122" s="972"/>
      <c r="AX122" s="972"/>
      <c r="AY122" s="973"/>
      <c r="AZ122" s="964" t="s">
        <v>468</v>
      </c>
      <c r="BA122" s="965"/>
      <c r="BB122" s="965"/>
      <c r="BC122" s="965"/>
      <c r="BD122" s="965"/>
      <c r="BE122" s="965"/>
      <c r="BF122" s="965"/>
      <c r="BG122" s="965"/>
      <c r="BH122" s="965"/>
      <c r="BI122" s="965"/>
      <c r="BJ122" s="965"/>
      <c r="BK122" s="965"/>
      <c r="BL122" s="965"/>
      <c r="BM122" s="965"/>
      <c r="BN122" s="965"/>
      <c r="BO122" s="965"/>
      <c r="BP122" s="966"/>
      <c r="BQ122" s="967">
        <v>4862640</v>
      </c>
      <c r="BR122" s="930"/>
      <c r="BS122" s="930"/>
      <c r="BT122" s="930"/>
      <c r="BU122" s="930"/>
      <c r="BV122" s="930">
        <v>4968333</v>
      </c>
      <c r="BW122" s="930"/>
      <c r="BX122" s="930"/>
      <c r="BY122" s="930"/>
      <c r="BZ122" s="930"/>
      <c r="CA122" s="930">
        <v>5100645</v>
      </c>
      <c r="CB122" s="930"/>
      <c r="CC122" s="930"/>
      <c r="CD122" s="930"/>
      <c r="CE122" s="930"/>
      <c r="CF122" s="931">
        <v>128.9</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232</v>
      </c>
      <c r="AB123" s="862"/>
      <c r="AC123" s="862"/>
      <c r="AD123" s="862"/>
      <c r="AE123" s="863"/>
      <c r="AF123" s="864" t="s">
        <v>232</v>
      </c>
      <c r="AG123" s="862"/>
      <c r="AH123" s="862"/>
      <c r="AI123" s="862"/>
      <c r="AJ123" s="863"/>
      <c r="AK123" s="864" t="s">
        <v>232</v>
      </c>
      <c r="AL123" s="862"/>
      <c r="AM123" s="862"/>
      <c r="AN123" s="862"/>
      <c r="AO123" s="863"/>
      <c r="AP123" s="909" t="s">
        <v>232</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469</v>
      </c>
      <c r="BP123" s="963"/>
      <c r="BQ123" s="917">
        <v>7249099</v>
      </c>
      <c r="BR123" s="918"/>
      <c r="BS123" s="918"/>
      <c r="BT123" s="918"/>
      <c r="BU123" s="918"/>
      <c r="BV123" s="918">
        <v>7310171</v>
      </c>
      <c r="BW123" s="918"/>
      <c r="BX123" s="918"/>
      <c r="BY123" s="918"/>
      <c r="BZ123" s="918"/>
      <c r="CA123" s="918">
        <v>7183303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434</v>
      </c>
      <c r="AB124" s="862"/>
      <c r="AC124" s="862"/>
      <c r="AD124" s="862"/>
      <c r="AE124" s="863"/>
      <c r="AF124" s="864" t="s">
        <v>232</v>
      </c>
      <c r="AG124" s="862"/>
      <c r="AH124" s="862"/>
      <c r="AI124" s="862"/>
      <c r="AJ124" s="863"/>
      <c r="AK124" s="864" t="s">
        <v>232</v>
      </c>
      <c r="AL124" s="862"/>
      <c r="AM124" s="862"/>
      <c r="AN124" s="862"/>
      <c r="AO124" s="863"/>
      <c r="AP124" s="909" t="s">
        <v>232</v>
      </c>
      <c r="AQ124" s="910"/>
      <c r="AR124" s="910"/>
      <c r="AS124" s="910"/>
      <c r="AT124" s="911"/>
      <c r="AU124" s="912" t="s">
        <v>470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1.3</v>
      </c>
      <c r="BR124" s="916"/>
      <c r="BS124" s="916"/>
      <c r="BT124" s="916"/>
      <c r="BU124" s="916"/>
      <c r="BV124" s="916" t="s">
        <v>232</v>
      </c>
      <c r="BW124" s="916"/>
      <c r="BX124" s="916"/>
      <c r="BY124" s="916"/>
      <c r="BZ124" s="916"/>
      <c r="CA124" s="916">
        <v>5.2</v>
      </c>
      <c r="CB124" s="916"/>
      <c r="CC124" s="916"/>
      <c r="CD124" s="916"/>
      <c r="CE124" s="916"/>
      <c r="CF124" s="806"/>
      <c r="CG124" s="807"/>
      <c r="CH124" s="807"/>
      <c r="CI124" s="807"/>
      <c r="CJ124" s="947"/>
      <c r="CK124" s="955"/>
      <c r="CL124" s="955"/>
      <c r="CM124" s="955"/>
      <c r="CN124" s="955"/>
      <c r="CO124" s="956"/>
      <c r="CP124" s="920" t="s">
        <v>471</v>
      </c>
      <c r="CQ124" s="921"/>
      <c r="CR124" s="921"/>
      <c r="CS124" s="921"/>
      <c r="CT124" s="921"/>
      <c r="CU124" s="921"/>
      <c r="CV124" s="921"/>
      <c r="CW124" s="921"/>
      <c r="CX124" s="921"/>
      <c r="CY124" s="921"/>
      <c r="CZ124" s="921"/>
      <c r="DA124" s="921"/>
      <c r="DB124" s="921"/>
      <c r="DC124" s="921"/>
      <c r="DD124" s="921"/>
      <c r="DE124" s="921"/>
      <c r="DF124" s="922"/>
      <c r="DG124" s="844" t="s">
        <v>232</v>
      </c>
      <c r="DH124" s="845"/>
      <c r="DI124" s="845"/>
      <c r="DJ124" s="845"/>
      <c r="DK124" s="846"/>
      <c r="DL124" s="847" t="s">
        <v>232</v>
      </c>
      <c r="DM124" s="845"/>
      <c r="DN124" s="845"/>
      <c r="DO124" s="845"/>
      <c r="DP124" s="846"/>
      <c r="DQ124" s="847" t="s">
        <v>232</v>
      </c>
      <c r="DR124" s="845"/>
      <c r="DS124" s="845"/>
      <c r="DT124" s="845"/>
      <c r="DU124" s="846"/>
      <c r="DV124" s="933" t="s">
        <v>434</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232</v>
      </c>
      <c r="AB125" s="862"/>
      <c r="AC125" s="862"/>
      <c r="AD125" s="862"/>
      <c r="AE125" s="863"/>
      <c r="AF125" s="864" t="s">
        <v>232</v>
      </c>
      <c r="AG125" s="862"/>
      <c r="AH125" s="862"/>
      <c r="AI125" s="862"/>
      <c r="AJ125" s="863"/>
      <c r="AK125" s="864" t="s">
        <v>232</v>
      </c>
      <c r="AL125" s="862"/>
      <c r="AM125" s="862"/>
      <c r="AN125" s="862"/>
      <c r="AO125" s="863"/>
      <c r="AP125" s="909" t="s">
        <v>232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472</v>
      </c>
      <c r="CL125" s="937"/>
      <c r="CM125" s="937"/>
      <c r="CN125" s="937"/>
      <c r="CO125" s="938"/>
      <c r="CP125" s="945" t="s">
        <v>473</v>
      </c>
      <c r="CQ125" s="890"/>
      <c r="CR125" s="890"/>
      <c r="CS125" s="890"/>
      <c r="CT125" s="890"/>
      <c r="CU125" s="890"/>
      <c r="CV125" s="890"/>
      <c r="CW125" s="890"/>
      <c r="CX125" s="890"/>
      <c r="CY125" s="890"/>
      <c r="CZ125" s="890"/>
      <c r="DA125" s="890"/>
      <c r="DB125" s="890"/>
      <c r="DC125" s="890"/>
      <c r="DD125" s="890"/>
      <c r="DE125" s="890"/>
      <c r="DF125" s="891"/>
      <c r="DG125" s="946" t="s">
        <v>232</v>
      </c>
      <c r="DH125" s="927"/>
      <c r="DI125" s="927"/>
      <c r="DJ125" s="927"/>
      <c r="DK125" s="927"/>
      <c r="DL125" s="927" t="s">
        <v>232</v>
      </c>
      <c r="DM125" s="927"/>
      <c r="DN125" s="927"/>
      <c r="DO125" s="927"/>
      <c r="DP125" s="927"/>
      <c r="DQ125" s="927" t="s">
        <v>232</v>
      </c>
      <c r="DR125" s="927"/>
      <c r="DS125" s="927"/>
      <c r="DT125" s="927"/>
      <c r="DU125" s="927"/>
      <c r="DV125" s="928" t="s">
        <v>232</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20381</v>
      </c>
      <c r="AB126" s="862"/>
      <c r="AC126" s="862"/>
      <c r="AD126" s="862"/>
      <c r="AE126" s="863"/>
      <c r="AF126" s="864">
        <v>16768</v>
      </c>
      <c r="AG126" s="862"/>
      <c r="AH126" s="862"/>
      <c r="AI126" s="862"/>
      <c r="AJ126" s="863"/>
      <c r="AK126" s="864">
        <v>15739</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474</v>
      </c>
      <c r="CQ126" s="832"/>
      <c r="CR126" s="832"/>
      <c r="CS126" s="832"/>
      <c r="CT126" s="832"/>
      <c r="CU126" s="832"/>
      <c r="CV126" s="832"/>
      <c r="CW126" s="832"/>
      <c r="CX126" s="832"/>
      <c r="CY126" s="832"/>
      <c r="CZ126" s="832"/>
      <c r="DA126" s="832"/>
      <c r="DB126" s="832"/>
      <c r="DC126" s="832"/>
      <c r="DD126" s="832"/>
      <c r="DE126" s="832"/>
      <c r="DF126" s="833"/>
      <c r="DG126" s="898" t="s">
        <v>232</v>
      </c>
      <c r="DH126" s="899"/>
      <c r="DI126" s="899"/>
      <c r="DJ126" s="899"/>
      <c r="DK126" s="899"/>
      <c r="DL126" s="899" t="s">
        <v>232</v>
      </c>
      <c r="DM126" s="899"/>
      <c r="DN126" s="899"/>
      <c r="DO126" s="899"/>
      <c r="DP126" s="899"/>
      <c r="DQ126" s="899" t="s">
        <v>232</v>
      </c>
      <c r="DR126" s="899"/>
      <c r="DS126" s="899"/>
      <c r="DT126" s="899"/>
      <c r="DU126" s="899"/>
      <c r="DV126" s="876" t="s">
        <v>232</v>
      </c>
      <c r="DW126" s="876"/>
      <c r="DX126" s="876"/>
      <c r="DY126" s="876"/>
      <c r="DZ126" s="877"/>
    </row>
    <row r="127" spans="1:130" s="247" customFormat="1" ht="26.25" customHeight="1" x14ac:dyDescent="0.15">
      <c r="A127" s="904"/>
      <c r="B127" s="905"/>
      <c r="C127" s="923" t="s">
        <v>475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232</v>
      </c>
      <c r="AB127" s="862"/>
      <c r="AC127" s="862"/>
      <c r="AD127" s="862"/>
      <c r="AE127" s="863"/>
      <c r="AF127" s="864" t="s">
        <v>232</v>
      </c>
      <c r="AG127" s="862"/>
      <c r="AH127" s="862"/>
      <c r="AI127" s="862"/>
      <c r="AJ127" s="863"/>
      <c r="AK127" s="864" t="s">
        <v>409</v>
      </c>
      <c r="AL127" s="862"/>
      <c r="AM127" s="862"/>
      <c r="AN127" s="862"/>
      <c r="AO127" s="863"/>
      <c r="AP127" s="909" t="s">
        <v>232</v>
      </c>
      <c r="AQ127" s="910"/>
      <c r="AR127" s="910"/>
      <c r="AS127" s="910"/>
      <c r="AT127" s="911"/>
      <c r="AU127" s="283"/>
      <c r="AV127" s="283"/>
      <c r="AW127" s="283"/>
      <c r="AX127" s="926" t="s">
        <v>476</v>
      </c>
      <c r="AY127" s="894"/>
      <c r="AZ127" s="894"/>
      <c r="BA127" s="894"/>
      <c r="BB127" s="894"/>
      <c r="BC127" s="894"/>
      <c r="BD127" s="894"/>
      <c r="BE127" s="895"/>
      <c r="BF127" s="893" t="s">
        <v>477</v>
      </c>
      <c r="BG127" s="894"/>
      <c r="BH127" s="894"/>
      <c r="BI127" s="894"/>
      <c r="BJ127" s="894"/>
      <c r="BK127" s="894"/>
      <c r="BL127" s="895"/>
      <c r="BM127" s="893" t="s">
        <v>478</v>
      </c>
      <c r="BN127" s="894"/>
      <c r="BO127" s="894"/>
      <c r="BP127" s="894"/>
      <c r="BQ127" s="894"/>
      <c r="BR127" s="894"/>
      <c r="BS127" s="895"/>
      <c r="BT127" s="893" t="s">
        <v>479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480</v>
      </c>
      <c r="CQ127" s="832"/>
      <c r="CR127" s="832"/>
      <c r="CS127" s="832"/>
      <c r="CT127" s="832"/>
      <c r="CU127" s="832"/>
      <c r="CV127" s="832"/>
      <c r="CW127" s="832"/>
      <c r="CX127" s="832"/>
      <c r="CY127" s="832"/>
      <c r="CZ127" s="832"/>
      <c r="DA127" s="832"/>
      <c r="DB127" s="832"/>
      <c r="DC127" s="832"/>
      <c r="DD127" s="832"/>
      <c r="DE127" s="832"/>
      <c r="DF127" s="833"/>
      <c r="DG127" s="898" t="s">
        <v>232</v>
      </c>
      <c r="DH127" s="899"/>
      <c r="DI127" s="899"/>
      <c r="DJ127" s="899"/>
      <c r="DK127" s="899"/>
      <c r="DL127" s="899" t="s">
        <v>232</v>
      </c>
      <c r="DM127" s="899"/>
      <c r="DN127" s="899"/>
      <c r="DO127" s="899"/>
      <c r="DP127" s="899"/>
      <c r="DQ127" s="899" t="s">
        <v>232</v>
      </c>
      <c r="DR127" s="899"/>
      <c r="DS127" s="899"/>
      <c r="DT127" s="899"/>
      <c r="DU127" s="899"/>
      <c r="DV127" s="876" t="s">
        <v>409</v>
      </c>
      <c r="DW127" s="876"/>
      <c r="DX127" s="876"/>
      <c r="DY127" s="876"/>
      <c r="DZ127" s="877"/>
    </row>
    <row r="128" spans="1:130" s="247" customFormat="1" ht="26.25" customHeight="1" thickBot="1" x14ac:dyDescent="0.2">
      <c r="A128" s="878" t="s">
        <v>481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482</v>
      </c>
      <c r="X128" s="880"/>
      <c r="Y128" s="880"/>
      <c r="Z128" s="881"/>
      <c r="AA128" s="882">
        <v>13757</v>
      </c>
      <c r="AB128" s="883"/>
      <c r="AC128" s="883"/>
      <c r="AD128" s="883"/>
      <c r="AE128" s="884"/>
      <c r="AF128" s="885">
        <v>8043</v>
      </c>
      <c r="AG128" s="883"/>
      <c r="AH128" s="883"/>
      <c r="AI128" s="883"/>
      <c r="AJ128" s="884"/>
      <c r="AK128" s="885">
        <v>5195</v>
      </c>
      <c r="AL128" s="883"/>
      <c r="AM128" s="883"/>
      <c r="AN128" s="883"/>
      <c r="AO128" s="884"/>
      <c r="AP128" s="886"/>
      <c r="AQ128" s="887"/>
      <c r="AR128" s="887"/>
      <c r="AS128" s="887"/>
      <c r="AT128" s="888"/>
      <c r="AU128" s="283"/>
      <c r="AV128" s="283"/>
      <c r="AW128" s="283"/>
      <c r="AX128" s="889" t="s">
        <v>483</v>
      </c>
      <c r="AY128" s="890"/>
      <c r="AZ128" s="890"/>
      <c r="BA128" s="890"/>
      <c r="BB128" s="890"/>
      <c r="BC128" s="890"/>
      <c r="BD128" s="890"/>
      <c r="BE128" s="891"/>
      <c r="BF128" s="868" t="s">
        <v>232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484</v>
      </c>
      <c r="CQ128" s="810"/>
      <c r="CR128" s="810"/>
      <c r="CS128" s="810"/>
      <c r="CT128" s="810"/>
      <c r="CU128" s="810"/>
      <c r="CV128" s="810"/>
      <c r="CW128" s="810"/>
      <c r="CX128" s="810"/>
      <c r="CY128" s="810"/>
      <c r="CZ128" s="810"/>
      <c r="DA128" s="810"/>
      <c r="DB128" s="810"/>
      <c r="DC128" s="810"/>
      <c r="DD128" s="810"/>
      <c r="DE128" s="810"/>
      <c r="DF128" s="811"/>
      <c r="DG128" s="872" t="s">
        <v>434</v>
      </c>
      <c r="DH128" s="873"/>
      <c r="DI128" s="873"/>
      <c r="DJ128" s="873"/>
      <c r="DK128" s="873"/>
      <c r="DL128" s="873" t="s">
        <v>232</v>
      </c>
      <c r="DM128" s="873"/>
      <c r="DN128" s="873"/>
      <c r="DO128" s="873"/>
      <c r="DP128" s="873"/>
      <c r="DQ128" s="873" t="s">
        <v>434</v>
      </c>
      <c r="DR128" s="873"/>
      <c r="DS128" s="873"/>
      <c r="DT128" s="873"/>
      <c r="DU128" s="873"/>
      <c r="DV128" s="874" t="s">
        <v>434</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485</v>
      </c>
      <c r="X129" s="859"/>
      <c r="Y129" s="859"/>
      <c r="Z129" s="860"/>
      <c r="AA129" s="861">
        <v>4320447</v>
      </c>
      <c r="AB129" s="862"/>
      <c r="AC129" s="862"/>
      <c r="AD129" s="862"/>
      <c r="AE129" s="863"/>
      <c r="AF129" s="864">
        <v>4362408</v>
      </c>
      <c r="AG129" s="862"/>
      <c r="AH129" s="862"/>
      <c r="AI129" s="862"/>
      <c r="AJ129" s="863"/>
      <c r="AK129" s="864">
        <v>4349519</v>
      </c>
      <c r="AL129" s="862"/>
      <c r="AM129" s="862"/>
      <c r="AN129" s="862"/>
      <c r="AO129" s="863"/>
      <c r="AP129" s="865"/>
      <c r="AQ129" s="866"/>
      <c r="AR129" s="866"/>
      <c r="AS129" s="866"/>
      <c r="AT129" s="867"/>
      <c r="AU129" s="285"/>
      <c r="AV129" s="285"/>
      <c r="AW129" s="285"/>
      <c r="AX129" s="831" t="s">
        <v>486</v>
      </c>
      <c r="AY129" s="832"/>
      <c r="AZ129" s="832"/>
      <c r="BA129" s="832"/>
      <c r="BB129" s="832"/>
      <c r="BC129" s="832"/>
      <c r="BD129" s="832"/>
      <c r="BE129" s="833"/>
      <c r="BF129" s="851" t="s">
        <v>232</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488</v>
      </c>
      <c r="X130" s="859"/>
      <c r="Y130" s="859"/>
      <c r="Z130" s="860"/>
      <c r="AA130" s="861">
        <v>424133</v>
      </c>
      <c r="AB130" s="862"/>
      <c r="AC130" s="862"/>
      <c r="AD130" s="862"/>
      <c r="AE130" s="863"/>
      <c r="AF130" s="864">
        <v>412771</v>
      </c>
      <c r="AG130" s="862"/>
      <c r="AH130" s="862"/>
      <c r="AI130" s="862"/>
      <c r="AJ130" s="863"/>
      <c r="AK130" s="864">
        <v>393079</v>
      </c>
      <c r="AL130" s="862"/>
      <c r="AM130" s="862"/>
      <c r="AN130" s="862"/>
      <c r="AO130" s="863"/>
      <c r="AP130" s="865"/>
      <c r="AQ130" s="866"/>
      <c r="AR130" s="866"/>
      <c r="AS130" s="866"/>
      <c r="AT130" s="867"/>
      <c r="AU130" s="285"/>
      <c r="AV130" s="285"/>
      <c r="AW130" s="285"/>
      <c r="AX130" s="831" t="s">
        <v>489</v>
      </c>
      <c r="AY130" s="832"/>
      <c r="AZ130" s="832"/>
      <c r="BA130" s="832"/>
      <c r="BB130" s="832"/>
      <c r="BC130" s="832"/>
      <c r="BD130" s="832"/>
      <c r="BE130" s="833"/>
      <c r="BF130" s="834">
        <v>4.2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490</v>
      </c>
      <c r="X131" s="842"/>
      <c r="Y131" s="842"/>
      <c r="Z131" s="843"/>
      <c r="AA131" s="844">
        <v>3896314</v>
      </c>
      <c r="AB131" s="845"/>
      <c r="AC131" s="845"/>
      <c r="AD131" s="845"/>
      <c r="AE131" s="846"/>
      <c r="AF131" s="847">
        <v>3949637</v>
      </c>
      <c r="AG131" s="845"/>
      <c r="AH131" s="845"/>
      <c r="AI131" s="845"/>
      <c r="AJ131" s="846"/>
      <c r="AK131" s="847">
        <v>3956440</v>
      </c>
      <c r="AL131" s="845"/>
      <c r="AM131" s="845"/>
      <c r="AN131" s="845"/>
      <c r="AO131" s="846"/>
      <c r="AP131" s="848"/>
      <c r="AQ131" s="849"/>
      <c r="AR131" s="849"/>
      <c r="AS131" s="849"/>
      <c r="AT131" s="850"/>
      <c r="AU131" s="285"/>
      <c r="AV131" s="285"/>
      <c r="AW131" s="285"/>
      <c r="AX131" s="809" t="s">
        <v>491</v>
      </c>
      <c r="AY131" s="810"/>
      <c r="AZ131" s="810"/>
      <c r="BA131" s="810"/>
      <c r="BB131" s="810"/>
      <c r="BC131" s="810"/>
      <c r="BD131" s="810"/>
      <c r="BE131" s="811"/>
      <c r="BF131" s="812">
        <v>5.2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493</v>
      </c>
      <c r="W132" s="822"/>
      <c r="X132" s="822"/>
      <c r="Y132" s="822"/>
      <c r="Z132" s="823"/>
      <c r="AA132" s="824">
        <v>2.4694364979999999</v>
      </c>
      <c r="AB132" s="825"/>
      <c r="AC132" s="825"/>
      <c r="AD132" s="825"/>
      <c r="AE132" s="826"/>
      <c r="AF132" s="827">
        <v>4.3954419099999997</v>
      </c>
      <c r="AG132" s="825"/>
      <c r="AH132" s="825"/>
      <c r="AI132" s="825"/>
      <c r="AJ132" s="826"/>
      <c r="AK132" s="827">
        <v>5.8612287810000003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494</v>
      </c>
      <c r="W133" s="801"/>
      <c r="X133" s="801"/>
      <c r="Y133" s="801"/>
      <c r="Z133" s="802"/>
      <c r="AA133" s="803">
        <v>2.2999999999999998</v>
      </c>
      <c r="AB133" s="804"/>
      <c r="AC133" s="804"/>
      <c r="AD133" s="804"/>
      <c r="AE133" s="805"/>
      <c r="AF133" s="803">
        <v>2.9</v>
      </c>
      <c r="AG133" s="804"/>
      <c r="AH133" s="804"/>
      <c r="AI133" s="804"/>
      <c r="AJ133" s="805"/>
      <c r="AK133" s="803">
        <v>4.2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RBZJagylq8sOOTbypbcIJ8+OQfRXwAcnQSb8CSDd9hwyf6LHhLsfCQALbLldpqR93Nxa00E2cFiYfGlxAJxw==" saltValue="Bkrji0+gPWqGngbkgQIf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gXkyzPTnXuC4rnjoNQLzU02Fu+4RHTOD4cC+VW9AdhmG8Tw+SOiIAT4uY4bgM6egH6h3IcKsihKJ+PSycSRMQ==" saltValue="I4ffkYctWa/eKzigSJv4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2gDNmOoi2Uh/ot2b040hoFm1tovHtw4swPrv4YHiGfp7JovJpUjR2H7/xaMXCZhIHsCb0boquVFj+Zy9sUnyA==" saltValue="Eug1EuKi6qbbgtHlQaI+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503</v>
      </c>
      <c r="AL9" s="1230"/>
      <c r="AM9" s="1230"/>
      <c r="AN9" s="1231"/>
      <c r="AO9" s="313">
        <v>1568098</v>
      </c>
      <c r="AP9" s="313">
        <v>75669</v>
      </c>
      <c r="AQ9" s="314">
        <v>56845</v>
      </c>
      <c r="AR9" s="315">
        <v>33.1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504</v>
      </c>
      <c r="AL10" s="1230"/>
      <c r="AM10" s="1230"/>
      <c r="AN10" s="1231"/>
      <c r="AO10" s="316">
        <v>140638</v>
      </c>
      <c r="AP10" s="316">
        <v>6787</v>
      </c>
      <c r="AQ10" s="317">
        <v>5922</v>
      </c>
      <c r="AR10" s="318">
        <v>14.6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505</v>
      </c>
      <c r="AL11" s="1230"/>
      <c r="AM11" s="1230"/>
      <c r="AN11" s="1231"/>
      <c r="AO11" s="316">
        <v>419073</v>
      </c>
      <c r="AP11" s="316">
        <v>20223</v>
      </c>
      <c r="AQ11" s="317">
        <v>8264</v>
      </c>
      <c r="AR11" s="318">
        <v>144.69999999999999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506</v>
      </c>
      <c r="AL12" s="1230"/>
      <c r="AM12" s="1230"/>
      <c r="AN12" s="1231"/>
      <c r="AO12" s="316" t="s">
        <v>507</v>
      </c>
      <c r="AP12" s="316" t="s">
        <v>507</v>
      </c>
      <c r="AQ12" s="317">
        <v>284</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508</v>
      </c>
      <c r="AL13" s="1230"/>
      <c r="AM13" s="1230"/>
      <c r="AN13" s="1231"/>
      <c r="AO13" s="316" t="s">
        <v>507</v>
      </c>
      <c r="AP13" s="316" t="s">
        <v>507</v>
      </c>
      <c r="AQ13" s="317">
        <v>20</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509</v>
      </c>
      <c r="AL14" s="1230"/>
      <c r="AM14" s="1230"/>
      <c r="AN14" s="1231"/>
      <c r="AO14" s="316">
        <v>66185</v>
      </c>
      <c r="AP14" s="316">
        <v>3194</v>
      </c>
      <c r="AQ14" s="317">
        <v>2517</v>
      </c>
      <c r="AR14" s="318">
        <v>26.9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510</v>
      </c>
      <c r="AL15" s="1230"/>
      <c r="AM15" s="1230"/>
      <c r="AN15" s="1231"/>
      <c r="AO15" s="316">
        <v>63294</v>
      </c>
      <c r="AP15" s="316">
        <v>3054</v>
      </c>
      <c r="AQ15" s="317">
        <v>1185</v>
      </c>
      <c r="AR15" s="318">
        <v>157.69999999999999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511</v>
      </c>
      <c r="AL16" s="1233"/>
      <c r="AM16" s="1233"/>
      <c r="AN16" s="1234"/>
      <c r="AO16" s="316">
        <v>-152588</v>
      </c>
      <c r="AP16" s="316">
        <v>-7363</v>
      </c>
      <c r="AQ16" s="317">
        <v>-4726</v>
      </c>
      <c r="AR16" s="318">
        <v>55.8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186</v>
      </c>
      <c r="AL17" s="1233"/>
      <c r="AM17" s="1233"/>
      <c r="AN17" s="1234"/>
      <c r="AO17" s="316">
        <v>2104700</v>
      </c>
      <c r="AP17" s="316">
        <v>101563</v>
      </c>
      <c r="AQ17" s="317">
        <v>70311</v>
      </c>
      <c r="AR17" s="318">
        <v>44.4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516</v>
      </c>
      <c r="AL21" s="1227"/>
      <c r="AM21" s="1227"/>
      <c r="AN21" s="1228"/>
      <c r="AO21" s="328">
        <v>7.62</v>
      </c>
      <c r="AP21" s="329">
        <v>6.54</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517</v>
      </c>
      <c r="AL22" s="1227"/>
      <c r="AM22" s="1227"/>
      <c r="AN22" s="1228"/>
      <c r="AO22" s="333">
        <v>98.3</v>
      </c>
      <c r="AP22" s="334">
        <v>97.4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521</v>
      </c>
      <c r="AL32" s="1218"/>
      <c r="AM32" s="1218"/>
      <c r="AN32" s="1219"/>
      <c r="AO32" s="343">
        <v>480866</v>
      </c>
      <c r="AP32" s="343">
        <v>23204</v>
      </c>
      <c r="AQ32" s="344">
        <v>31480</v>
      </c>
      <c r="AR32" s="345">
        <v>-26.3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522</v>
      </c>
      <c r="AL33" s="1218"/>
      <c r="AM33" s="1218"/>
      <c r="AN33" s="121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523</v>
      </c>
      <c r="AL34" s="1218"/>
      <c r="AM34" s="1218"/>
      <c r="AN34" s="1219"/>
      <c r="AO34" s="343" t="s">
        <v>507</v>
      </c>
      <c r="AP34" s="343" t="s">
        <v>507</v>
      </c>
      <c r="AQ34" s="344">
        <v>0</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524</v>
      </c>
      <c r="AL35" s="1218"/>
      <c r="AM35" s="1218"/>
      <c r="AN35" s="1219"/>
      <c r="AO35" s="343">
        <v>73613</v>
      </c>
      <c r="AP35" s="343">
        <v>3552</v>
      </c>
      <c r="AQ35" s="344">
        <v>9510</v>
      </c>
      <c r="AR35" s="345">
        <v>-62.6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525</v>
      </c>
      <c r="AL36" s="1218"/>
      <c r="AM36" s="1218"/>
      <c r="AN36" s="1219"/>
      <c r="AO36" s="343">
        <v>57157</v>
      </c>
      <c r="AP36" s="343">
        <v>2758</v>
      </c>
      <c r="AQ36" s="344">
        <v>2191</v>
      </c>
      <c r="AR36" s="345">
        <v>25.9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526</v>
      </c>
      <c r="AL37" s="1218"/>
      <c r="AM37" s="1218"/>
      <c r="AN37" s="1219"/>
      <c r="AO37" s="343">
        <v>18534</v>
      </c>
      <c r="AP37" s="343">
        <v>894</v>
      </c>
      <c r="AQ37" s="344">
        <v>905</v>
      </c>
      <c r="AR37" s="345">
        <v>-1.2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527</v>
      </c>
      <c r="AL38" s="1221"/>
      <c r="AM38" s="1221"/>
      <c r="AN38" s="1222"/>
      <c r="AO38" s="346" t="s">
        <v>507</v>
      </c>
      <c r="AP38" s="346" t="s">
        <v>507</v>
      </c>
      <c r="AQ38" s="347">
        <v>0</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528</v>
      </c>
      <c r="AL39" s="1221"/>
      <c r="AM39" s="1221"/>
      <c r="AN39" s="1222"/>
      <c r="AO39" s="343">
        <v>-5195</v>
      </c>
      <c r="AP39" s="343">
        <v>-251</v>
      </c>
      <c r="AQ39" s="344">
        <v>-3197</v>
      </c>
      <c r="AR39" s="345">
        <v>-92.1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529</v>
      </c>
      <c r="AL40" s="1218"/>
      <c r="AM40" s="1218"/>
      <c r="AN40" s="1219"/>
      <c r="AO40" s="343">
        <v>-393079</v>
      </c>
      <c r="AP40" s="343">
        <v>-18968</v>
      </c>
      <c r="AQ40" s="344">
        <v>-28113</v>
      </c>
      <c r="AR40" s="345">
        <v>-32.5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298</v>
      </c>
      <c r="AL41" s="1224"/>
      <c r="AM41" s="1224"/>
      <c r="AN41" s="1225"/>
      <c r="AO41" s="343">
        <v>231896</v>
      </c>
      <c r="AP41" s="343">
        <v>11190</v>
      </c>
      <c r="AQ41" s="344">
        <v>12777</v>
      </c>
      <c r="AR41" s="345">
        <v>-12.4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498</v>
      </c>
      <c r="AN49" s="1212" t="s">
        <v>533</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948613</v>
      </c>
      <c r="AN51" s="365">
        <v>44628</v>
      </c>
      <c r="AO51" s="366">
        <v>7.1</v>
      </c>
      <c r="AP51" s="367">
        <v>49919</v>
      </c>
      <c r="AQ51" s="368">
        <v>-6.3</v>
      </c>
      <c r="AR51" s="369">
        <v>13.4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611250</v>
      </c>
      <c r="AN52" s="373">
        <v>28757</v>
      </c>
      <c r="AO52" s="374">
        <v>24.5</v>
      </c>
      <c r="AP52" s="375">
        <v>26398</v>
      </c>
      <c r="AQ52" s="376">
        <v>-8.6999999999999993</v>
      </c>
      <c r="AR52" s="377">
        <v>33.200000000000003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740424</v>
      </c>
      <c r="AN53" s="365">
        <v>35058</v>
      </c>
      <c r="AO53" s="366">
        <v>-21.4</v>
      </c>
      <c r="AP53" s="367">
        <v>47738</v>
      </c>
      <c r="AQ53" s="368">
        <v>-4.4000000000000004</v>
      </c>
      <c r="AR53" s="369">
        <v>-17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410122</v>
      </c>
      <c r="AN54" s="373">
        <v>19419</v>
      </c>
      <c r="AO54" s="374">
        <v>-32.5</v>
      </c>
      <c r="AP54" s="375">
        <v>24937</v>
      </c>
      <c r="AQ54" s="376">
        <v>-5.5</v>
      </c>
      <c r="AR54" s="377">
        <v>-27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720231</v>
      </c>
      <c r="AN55" s="365">
        <v>34372</v>
      </c>
      <c r="AO55" s="366">
        <v>-2</v>
      </c>
      <c r="AP55" s="367">
        <v>52191</v>
      </c>
      <c r="AQ55" s="368">
        <v>9.3000000000000007</v>
      </c>
      <c r="AR55" s="369">
        <v>-11.3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430403</v>
      </c>
      <c r="AN56" s="373">
        <v>20540</v>
      </c>
      <c r="AO56" s="374">
        <v>5.8</v>
      </c>
      <c r="AP56" s="375">
        <v>24843</v>
      </c>
      <c r="AQ56" s="376">
        <v>-0.4</v>
      </c>
      <c r="AR56" s="377">
        <v>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647923</v>
      </c>
      <c r="AN57" s="365">
        <v>31105</v>
      </c>
      <c r="AO57" s="366">
        <v>-9.5</v>
      </c>
      <c r="AP57" s="367">
        <v>47387</v>
      </c>
      <c r="AQ57" s="368">
        <v>-9.1999999999999993</v>
      </c>
      <c r="AR57" s="369">
        <v>-0.3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392920</v>
      </c>
      <c r="AN58" s="373">
        <v>18863</v>
      </c>
      <c r="AO58" s="374">
        <v>-8.1999999999999993</v>
      </c>
      <c r="AP58" s="375">
        <v>24928</v>
      </c>
      <c r="AQ58" s="376">
        <v>0.3</v>
      </c>
      <c r="AR58" s="377">
        <v>-8.5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842126</v>
      </c>
      <c r="AN59" s="365">
        <v>40637</v>
      </c>
      <c r="AO59" s="366">
        <v>30.6</v>
      </c>
      <c r="AP59" s="367">
        <v>51264</v>
      </c>
      <c r="AQ59" s="368">
        <v>8.1999999999999993</v>
      </c>
      <c r="AR59" s="369">
        <v>22.4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382277</v>
      </c>
      <c r="AN60" s="373">
        <v>18447</v>
      </c>
      <c r="AO60" s="374">
        <v>-2.2000000000000002</v>
      </c>
      <c r="AP60" s="375">
        <v>26040</v>
      </c>
      <c r="AQ60" s="376">
        <v>4.5</v>
      </c>
      <c r="AR60" s="377">
        <v>-6.7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779863</v>
      </c>
      <c r="AN61" s="380">
        <v>37160</v>
      </c>
      <c r="AO61" s="381">
        <v>1</v>
      </c>
      <c r="AP61" s="382">
        <v>49700</v>
      </c>
      <c r="AQ61" s="383">
        <v>-0.5</v>
      </c>
      <c r="AR61" s="369">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445394</v>
      </c>
      <c r="AN62" s="373">
        <v>21205</v>
      </c>
      <c r="AO62" s="374">
        <v>-2.5</v>
      </c>
      <c r="AP62" s="375">
        <v>25429</v>
      </c>
      <c r="AQ62" s="376">
        <v>-2</v>
      </c>
      <c r="AR62" s="377">
        <v>-0.5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n60Ev8UyhenFBp2KY7E7B3n15w4AYFpXOjFxHn2CG7xuj/yVaA3Ij7iNBve2dgWy0c/KbfL+91Mic3ZeRRs1w==" saltValue="jSLLd+LDcyLNOVtgSkALg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3Tt/oKUkWUInhPUZGYbcbItNZLyNJEvur3qXpijLo+kIjEN/6xiBHlVFaZwRycHTpzgD67BuJvz3crNP1z0vbw==" saltValue="GIgxmRPpjCAtWXx+4Vgo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IlOqQvXBjfg0/M340YMj7LzPVHQnsRHm11gVL75w2UcyLwqpAi+1cVB+ZnRFaiqlhLBG+Nv8v8IAhubYO+5W4A==" saltValue="Y1Yss+PBGICKJAxEvpl8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5" t="s">
        <v>3</v>
      </c>
      <c r="D47" s="1235"/>
      <c r="E47" s="1236"/>
      <c r="F47" s="11">
        <v>24.05</v>
      </c>
      <c r="G47" s="12">
        <v>26.37</v>
      </c>
      <c r="H47" s="12">
        <v>21.78</v>
      </c>
      <c r="I47" s="12">
        <v>17.579999999999998</v>
      </c>
      <c r="J47" s="13">
        <v>12.82</v>
      </c>
    </row>
    <row r="48" spans="2:10" ht="57.75" customHeight="1" x14ac:dyDescent="0.15">
      <c r="B48" s="14"/>
      <c r="C48" s="1237" t="s">
        <v>4</v>
      </c>
      <c r="D48" s="1237"/>
      <c r="E48" s="1238"/>
      <c r="F48" s="15">
        <v>13.47</v>
      </c>
      <c r="G48" s="16">
        <v>11.21</v>
      </c>
      <c r="H48" s="16">
        <v>11.45</v>
      </c>
      <c r="I48" s="16">
        <v>11.37</v>
      </c>
      <c r="J48" s="17">
        <v>6.17</v>
      </c>
    </row>
    <row r="49" spans="2:10" ht="57.75" customHeight="1" thickBot="1" x14ac:dyDescent="0.2">
      <c r="B49" s="18"/>
      <c r="C49" s="1239" t="s">
        <v>5</v>
      </c>
      <c r="D49" s="1239"/>
      <c r="E49" s="1240"/>
      <c r="F49" s="19" t="s">
        <v>554</v>
      </c>
      <c r="G49" s="20" t="s">
        <v>555</v>
      </c>
      <c r="H49" s="20" t="s">
        <v>556</v>
      </c>
      <c r="I49" s="20" t="s">
        <v>557</v>
      </c>
      <c r="J49" s="21" t="s">
        <v>558</v>
      </c>
    </row>
    <row r="50" spans="2:10" ht="13.5" customHeight="1" x14ac:dyDescent="0.15"/>
  </sheetData>
  <sheetProtection algorithmName="SHA-512" hashValue="m/smelDaeTt0jh99lnEOK0kAm8c5i2x0ePwzSvqlH0rHzu/PAsYhFWM8rk3RKEqpAFoZj+YBkUOyDGE0WfB9oQ==" saltValue="77S4M5F51ciBTCs6uKYI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酒々井町</dc:creator>
  <cp:keywords/>
  <dc:description/>
  <cp:lastModifiedBy> </cp:lastModifiedBy>
  <cp:lastPrinted>2021-10-13T07:53:18Z</cp:lastPrinted>
  <dcterms:created xsi:type="dcterms:W3CDTF">2021-02-05T01:54:44Z</dcterms:created>
  <dcterms:modified xsi:type="dcterms:W3CDTF">2021-10-14T05:49:10Z</dcterms:modified>
  <cp:category/>
</cp:coreProperties>
</file>