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tyo260530\E\251214バックアップ\財政班　共有\財政状況資料集\H30\08財政状況資料集作成2回目0817\提出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V23" i="12"/>
  <c r="AA23" i="12"/>
  <c r="Q23"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<sst xmlns="http://schemas.openxmlformats.org/spreadsheetml/2006/main" count="1140" uniqueCount="616">
  <si>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</si>
  <si>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</si>
  <si>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</si>
  <si>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</si>
  <si>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</si>
  <si>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</si>
  <si>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</si>
  <si>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</si>
  <si>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</si>
  <si>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</si>
  <si>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</si>
  <si>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</si>
  <si>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</si>
  <si>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</si>
  <si>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</si>
  <si>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</si>
  <si>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</si>
  <si>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</si>
  <si>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</si>
  <si>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</si>
  <si>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</si>
  <si>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</si>
  <si>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</si>
  <si>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</si>
  <si>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</si>
  <si>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</si>
  <si>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</si>
  <si>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</si>
  <si>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</si>
  <si>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</si>
  <si>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</si>
  <si>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</si>
  <si>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</si>
  <si>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</si>
  <si>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</si>
  <si>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</si>
  <si>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</si>
  <si>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</si>
  <si>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</si>
  <si>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</si>
  <si>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</si>
  <si>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</si>
  <si>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</si>
  <si>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</si>
  <si>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</si>
  <si>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</si>
  <si>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</si>
  <si>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</si>
  <si>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</si>
  <si>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</si>
  <si>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</si>
  <si>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</si>
  <si>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</si>
  <si>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</si>
  <si>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</si>
  <si>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</si>
  <si>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</si>
  <si>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</si>
  <si>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</si>
  <si>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</si>
  <si>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</si>
  <si>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</si>
  <si>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</si>
  <si>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</si>
  <si>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</si>
  <si>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</si>
  <si>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</si>
  <si>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</si>
  <si>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</si>
  <si>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</si>
  <si>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</si>
  <si>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</si>
  <si>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</si>
  <si>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</si>
  <si>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</si>
  <si>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</si>
  <si>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</si>
  <si>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</si>
  <si>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</si>
  <si>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</si>
  <si>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</si>
  <si>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</si>
  <si>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</si>
  <si>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</si>
  <si>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</si>
  <si>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</si>
  <si>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</si>
  <si>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</si>
  <si>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</si>
  <si>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</si>
  <si>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</si>
  <si>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</si>
  <si>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</si>
  <si>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</si>
  <si>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</si>
  <si>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</si>
  <si>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</si>
  <si>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</si>
  <si>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</si>
  <si>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</si>
  <si>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</si>
  <si>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</si>
  <si>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</si>
  <si>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</si>
  <si>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</si>
  <si>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</si>
  <si>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</si>
  <si>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</si>
  <si>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</si>
  <si>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</si>
  <si>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</si>
  <si>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</si>
  <si>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</si>
  <si>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</si>
  <si>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</si>
  <si>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</si>
  <si>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</si>
  <si>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</si>
  <si>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</si>
  <si>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</si>
  <si>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</si>
  <si>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</si>
  <si>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</si>
  <si>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</si>
  <si>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</si>
  <si>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</si>
  <si>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</si>
  <si>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</si>
  <si>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</si>
  <si>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</si>
  <si>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</si>
  <si>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</si>
  <si>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</si>
  <si>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</si>
  <si>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</si>
  <si>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</si>
  <si>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</si>
  <si>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</si>
  <si>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</si>
  <si>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</si>
  <si>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</si>
  <si>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</si>
  <si>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</si>
  <si>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</si>
  <si>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</si>
  <si>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</si>
  <si>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</si>
  <si>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</si>
  <si>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</si>
  <si>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</si>
  <si>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</si>
  <si>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</si>
  <si>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</si>
  <si>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</si>
  <si>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</si>
  <si>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</si>
  <si>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</si>
  <si>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</si>
  <si>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</si>
  <si>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</si>
  <si>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</si>
  <si>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</si>
  <si>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</si>
  <si>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</si>
  <si>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</si>
  <si>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</si>
  <si>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</si>
  <si>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</si>
  <si>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</si>
  <si>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</si>
  <si>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</si>
  <si>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</si>
  <si>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</si>
  <si>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</si>
  <si>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</si>
  <si>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</si>
  <si>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</si>
  <si>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</si>
  <si>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</si>
  <si>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</si>
  <si>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</si>
  <si>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</si>
  <si>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</si>
  <si>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</si>
  <si>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</si>
  <si>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</si>
  <si>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</si>
  <si>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</si>
  <si>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</si>
  <si>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</si>
  <si>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</si>
  <si>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</si>
  <si>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</si>
  <si>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</si>
  <si>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</si>
  <si>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</si>
  <si>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</si>
  <si>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</si>
  <si>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</si>
  <si>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</si>
  <si>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</si>
  <si>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</si>
  <si>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</si>
  <si>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</si>
  <si>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</si>
  <si>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</si>
  <si>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</si>
  <si>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</si>
  <si>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</si>
  <si>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</si>
  <si>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</si>
  <si>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</si>
  <si>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</si>
  <si>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</si>
  <si>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</si>
  <si>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</si>
  <si>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</si>
  <si>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</si>
  <si>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</si>
  <si>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</si>
  <si>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</si>
  <si>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千葉県酒々井町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</si>
  <si>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</si>
  <si>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</si>
  <si>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</si>
  <si>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</si>
  <si>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</si>
  <si>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</si>
  <si>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</si>
  <si>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</si>
  <si>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</si>
  <si>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</si>
  <si>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</si>
  <si>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</si>
  <si>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</si>
  <si>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</si>
  <si>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</si>
  <si>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</si>
  <si>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</si>
  <si>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</si>
  <si>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</si>
  <si>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</si>
  <si>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</si>
  <si>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</si>
  <si>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</si>
  <si>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</si>
  <si>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</si>
  <si>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</si>
  <si>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</si>
  <si>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</si>
  <si>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</si>
  <si>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</si>
  <si>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</si>
  <si>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</si>
  <si>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</si>
  <si>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</si>
  <si>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</si>
  <si>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</si>
  <si>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</si>
  <si>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</si>
  <si>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</si>
  <si>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</si>
  <si>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</si>
  <si>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</si>
  <si>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</si>
  <si>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</si>
  <si>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</si>
  <si>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</si>
  <si>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</si>
  <si>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</si>
  <si>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</si>
  <si>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</si>
  <si>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</si>
  <si>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</si>
  <si>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</si>
  <si>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</si>
  <si>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</si>
  <si>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</si>
  <si>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</si>
  <si>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</si>
  <si>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</si>
  <si>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</si>
  <si>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</si>
  <si>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</si>
  <si>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</si>
  <si>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</si>
  <si>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</si>
  <si>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</si>
  <si>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</si>
  <si>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</si>
  <si>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</si>
  <si>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</si>
  <si>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</si>
  <si>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</si>
  <si>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</si>
  <si>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</si>
  <si>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</si>
  <si>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</si>
  <si>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</si>
  <si>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</si>
  <si>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</si>
  <si>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</si>
  <si>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</si>
  <si>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</si>
  <si>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</si>
  <si>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</si>
  <si>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</si>
  <si>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</si>
  <si>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</si>
  <si>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</si>
  <si>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</si>
  <si>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</si>
  <si>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</si>
  <si>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</si>
  <si>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</si>
  <si>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</si>
  <si>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</si>
  <si>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</si>
  <si>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</si>
  <si>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</si>
  <si>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</si>
  <si>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</si>
  <si>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</si>
  <si>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</si>
  <si>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</si>
  <si>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</si>
  <si>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</si>
  <si>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</si>
  <si>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</si>
  <si>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</si>
  <si>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</si>
  <si>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</si>
  <si>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</si>
  <si>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</si>
  <si>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</si>
  <si>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</si>
  <si>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</si>
  <si>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</si>
  <si>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</si>
  <si>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</si>
  <si>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</si>
  <si>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</si>
  <si>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</si>
  <si>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</si>
  <si>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</si>
  <si>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</si>
  <si>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</si>
  <si>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</si>
  <si>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</si>
  <si>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</si>
  <si>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</si>
  <si>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</si>
  <si>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</si>
  <si>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</si>
  <si>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</si>
  <si>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</si>
  <si>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</si>
  <si>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</si>
  <si>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</si>
  <si>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</si>
  <si>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</si>
  <si>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</si>
  <si>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</si>
  <si>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</si>
  <si>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</si>
  <si>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</si>
  <si>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</si>
  <si>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</si>
  <si>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</si>
  <si>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</si>
  <si>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</si>
  <si>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</si>
  <si>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千葉県酒々井町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</si>
  <si>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</si>
  <si>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</si>
  <si>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</si>
  <si>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</si>
  <si>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</si>
  <si>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</si>
  <si>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</si>
  <si>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</si>
  <si>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</si>
  <si>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</si>
  <si>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</si>
  <si>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</si>
  <si>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</si>
  <si>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</si>
  <si>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</si>
  <si>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</si>
  <si>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</si>
  <si>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</si>
  <si>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</si>
  <si>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</si>
  <si>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</si>
  <si>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</si>
  <si>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</si>
  <si>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</si>
  <si>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</si>
  <si>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</si>
  <si>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</si>
  <si>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</si>
  <si>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</si>
  <si>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</si>
  <si>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</si>
  <si>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</si>
  <si>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</si>
  <si>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</si>
  <si>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</si>
  <si>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</si>
  <si>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</si>
  <si>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</si>
  <si>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</si>
  <si>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</si>
  <si>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</si>
  <si>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</si>
  <si>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</si>
  <si>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</si>
  <si>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</si>
  <si>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</si>
  <si>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</si>
  <si>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</si>
  <si>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</si>
  <si>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</si>
  <si>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</si>
  <si>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</si>
  <si>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</si>
  <si>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</si>
  <si>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</si>
  <si>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</si>
  <si>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</si>
  <si>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</si>
  <si>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</si>
  <si>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</si>
  <si>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</si>
  <si>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</si>
  <si>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</si>
  <si>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</si>
  <si>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</si>
  <si>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</si>
  <si>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</si>
  <si>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</si>
  <si>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</si>
  <si>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</si>
  <si>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</si>
  <si>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</si>
  <si>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</si>
  <si>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</si>
  <si>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</si>
  <si>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</si>
  <si>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</si>
  <si>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</si>
  <si>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</si>
  <si>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</si>
  <si>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</si>
  <si>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</si>
  <si>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</si>
  <si>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</si>
  <si>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</si>
  <si>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</si>
  <si>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</si>
  <si>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</si>
  <si>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</si>
  <si>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</si>
  <si>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</si>
  <si>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</si>
  <si>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</si>
  <si>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</si>
  <si>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</si>
  <si>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</si>
  <si>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</si>
  <si>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</si>
  <si>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</si>
  <si>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</si>
  <si>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</si>
  <si>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</si>
  <si>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</si>
  <si>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</si>
  <si>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</si>
  <si>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</si>
  <si>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</si>
  <si>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</si>
  <si>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</si>
  <si>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</si>
  <si>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</si>
  <si>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</si>
  <si>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</si>
  <si>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</si>
  <si>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</si>
  <si>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</si>
  <si>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</si>
  <si>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</si>
  <si>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</si>
  <si>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</si>
  <si>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</si>
  <si>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</si>
  <si>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</si>
  <si>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</si>
  <si>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</si>
  <si>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</si>
  <si>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</si>
  <si>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</si>
  <si>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</si>
  <si>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</si>
  <si>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</si>
  <si>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</si>
  <si>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</si>
  <si>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</si>
  <si>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</si>
  <si>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</si>
  <si>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</si>
  <si>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</si>
  <si>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</si>
  <si>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</si>
  <si>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</si>
  <si>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</si>
  <si>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</si>
  <si>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</si>
  <si>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</si>
  <si>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</si>
  <si>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</si>
  <si>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</si>
  <si>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</si>
  <si>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</si>
  <si>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</si>
  <si>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</si>
  <si>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</si>
  <si>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</si>
  <si>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</si>
  <si>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</si>
  <si>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</si>
  <si>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</si>
  <si>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</si>
  <si>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</si>
  <si>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</si>
  <si>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</si>
  <si>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</si>
  <si>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</si>
  <si>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</si>
  <si>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</si>
  <si>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</si>
  <si>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</si>
  <si>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</si>
  <si>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</si>
  <si>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</si>
  <si>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</si>
  <si>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</si>
  <si>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</si>
  <si>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</si>
  <si>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</si>
  <si>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</si>
  <si>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</si>
  <si>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</si>
  <si>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</si>
  <si>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</si>
  <si>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</si>
  <si>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</si>
  <si>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</si>
  <si>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</si>
  <si>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7.74</t>
  </si>
  <si>
    <t>▲ 0.21</t>
  </si>
  <si>
    <t>▲ 10.71</t>
  </si>
  <si>
    <t>▲ 13.04</t>
  </si>
  <si>
    <t>▲ 13.00</t>
  </si>
  <si>
    <t>水道事業会計</t>
  </si>
  <si>
    <t>一般会計</t>
  </si>
  <si>
    <t>下水道事業会計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</si>
  <si>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</si>
  <si>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</si>
  <si>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</si>
  <si>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</si>
  <si>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</si>
  <si>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</si>
  <si>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</si>
  <si>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</si>
  <si>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</si>
  <si>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</si>
  <si>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ちびっこ天国基金</t>
    <rPh sb="4" eb="6">
      <t>テンゴク</t>
    </rPh>
    <rPh sb="6" eb="8">
      <t>キキン</t>
    </rPh>
    <phoneticPr fontId="2"/>
  </si>
  <si>
    <t>地域福祉基金</t>
    <rPh sb="0" eb="2">
      <t>チイキ</t>
    </rPh>
    <rPh sb="2" eb="4">
      <t>フクシ</t>
    </rPh>
    <rPh sb="4" eb="6">
      <t>キキン</t>
    </rPh>
    <phoneticPr fontId="2"/>
  </si>
  <si>
    <t>社会資本等整備基金</t>
    <rPh sb="0" eb="2">
      <t>シャカイ</t>
    </rPh>
    <rPh sb="2" eb="4">
      <t>シホン</t>
    </rPh>
    <rPh sb="4" eb="5">
      <t>トウ</t>
    </rPh>
    <rPh sb="5" eb="7">
      <t>セイビ</t>
    </rPh>
    <rPh sb="7" eb="9">
      <t>キキン</t>
    </rPh>
    <phoneticPr fontId="2"/>
  </si>
  <si>
    <t>都市計画事業基金</t>
    <rPh sb="0" eb="2">
      <t>トシ</t>
    </rPh>
    <rPh sb="2" eb="4">
      <t>ケイカク</t>
    </rPh>
    <rPh sb="4" eb="6">
      <t>ジギョウ</t>
    </rPh>
    <rPh sb="6" eb="8">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</si>
  <si>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</si>
  <si>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</si>
  <si>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</si>
  <si>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</si>
  <si>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</si>
  <si>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</si>
  <si>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</si>
  <si>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</si>
  <si>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</si>
  <si>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</si>
  <si>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</si>
  <si>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</si>
  <si>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</si>
  <si>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</si>
  <si>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</si>
  <si>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</si>
  <si>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</si>
  <si>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</si>
  <si>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</si>
  <si>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</si>
  <si>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</si>
  <si>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</si>
  <si>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</si>
  <si>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農業基盤整備事業基金</t>
    <rPh sb="0" eb="2">
      <t>ノウギョウ</t>
    </rPh>
    <rPh sb="2" eb="4">
      <t>キバン</t>
    </rPh>
    <rPh sb="4" eb="6">
      <t>セイビ</t>
    </rPh>
    <rPh sb="6" eb="8">
      <t>ジギョウ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</si>
  <si>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</si>
  <si>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</si>
  <si>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</si>
  <si>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</si>
  <si>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</si>
  <si>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</si>
  <si>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</si>
  <si>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</si>
  <si>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</si>
  <si>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類似団体と比較して低い水準にあるが、平成27年度借入た役場分庁舎建設事業債の元金償還が平成３０年度から始まり、また、臨時財政対策債の償還額が大きくなっていることから、実質公債費率が上昇していくことが見込まれるため、これまで以上に公債費の適正化に取り組み持続可能な行政財政運営となるように努めていく。</t>
    <phoneticPr fontId="5"/>
  </si>
  <si>
    <t>実質公債費比率</t>
    <phoneticPr fontId="5"/>
  </si>
  <si>
    <t>　将来負担比率は、類似団体平均を下回っているが、地方債残高の増加などにより、今後は上昇の見込みである。また、有形固定資産減価償却率は類似団体より高く、今後、役場本庁舎耐震補強工事等により低下する要因はあるものの、他の多くの施設が老朽化により高くなる見込みである。今後も公共施設等総合管理計画に基づき、計画的に更新、長寿命化に努めていく。施設整備のための借入は、将来負担比率の上昇も懸念されるため、国庫補助金等の財源措置を十分に検討し、適正化に努めていく。</t>
    <rPh sb="60" eb="62">
      <t>ゲンカ</t>
    </rPh>
    <rPh sb="75" eb="77">
      <t>コンゴ</t>
    </rPh>
    <rPh sb="78" eb="80">
      <t>ヤクバ</t>
    </rPh>
    <rPh sb="80" eb="83">
      <t>ホンチョウシャ</t>
    </rPh>
    <rPh sb="83" eb="85">
      <t>タイシン</t>
    </rPh>
    <rPh sb="85" eb="87">
      <t>ホキョウ</t>
    </rPh>
    <rPh sb="87" eb="89">
      <t>コウジ</t>
    </rPh>
    <rPh sb="89" eb="90">
      <t>トウ</t>
    </rPh>
    <rPh sb="93" eb="95">
      <t>テイカ</t>
    </rPh>
    <rPh sb="97" eb="99">
      <t>ヨウイン</t>
    </rPh>
    <rPh sb="106" eb="107">
      <t>ホカ</t>
    </rPh>
    <rPh sb="108" eb="109">
      <t>オオ</t>
    </rPh>
    <rPh sb="120" eb="121">
      <t>タカ</t>
    </rPh>
    <rPh sb="131" eb="13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</si>
</sst>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F76-448D-B62F-3CAA5B892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41681</c:v>
                </c:pt>
                <c:pt idx="1">
                  <c:v>44628</c:v>
                </c:pt>
                <c:pt idx="2">
                  <c:v>35058</c:v>
                </c:pt>
                <c:pt idx="3">
                  <c:v>34372</c:v>
                </c:pt>
                <c:pt idx="4">
                  <c:v>31105</c:v>
                </c:pt>
              </c:numCache>
            </c:numRef>
          </c:val>
          <c:smooth val="0"/>
          <c:extLst>
            <c:ext xmlns:c16="http://schemas.microsoft.com/office/drawing/2014/chart" uri="{C3380CC4-5D6E-409C-BE32-E72D297353CC}">
              <c16:uniqueId val="{00000001-4F76-448D-B62F-3CAA5B892E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7.63</c:v>
                </c:pt>
                <c:pt idx="1">
                  <c:v>13.47</c:v>
                </c:pt>
                <c:pt idx="2">
                  <c:v>11.21</c:v>
                </c:pt>
                <c:pt idx="3">
                  <c:v>11.45</c:v>
                </c:pt>
                <c:pt idx="4">
                  <c:v>11.37</c:v>
                </c:pt>
              </c:numCache>
            </c:numRef>
          </c:val>
          <c:extLst>
            <c:ext xmlns:c16="http://schemas.microsoft.com/office/drawing/2014/chart" uri="{C3380CC4-5D6E-409C-BE32-E72D297353CC}">
              <c16:uniqueId val="{00000000-0CA1-4933-AB45-2A59115E6F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25.85</c:v>
                </c:pt>
                <c:pt idx="1">
                  <c:v>24.05</c:v>
                </c:pt>
                <c:pt idx="2">
                  <c:v>26.37</c:v>
                </c:pt>
                <c:pt idx="3">
                  <c:v>21.78</c:v>
                </c:pt>
                <c:pt idx="4">
                  <c:v>17.579999999999998</c:v>
                </c:pt>
              </c:numCache>
            </c:numRef>
          </c:val>
          <c:extLst>
            <c:ext xmlns:c16="http://schemas.microsoft.com/office/drawing/2014/chart" uri="{C3380CC4-5D6E-409C-BE32-E72D297353CC}">
              <c16:uniqueId val="{00000001-0CA1-4933-AB45-2A59115E6F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-7.74</c:v>
                </c:pt>
                <c:pt idx="1">
                  <c:v>-0.21</c:v>
                </c:pt>
                <c:pt idx="2">
                  <c:v>-10.71</c:v>
                </c:pt>
                <c:pt idx="3">
                  <c:v>-13.04</c:v>
                </c:pt>
                <c:pt idx="4">
                  <c:v>-13</c:v>
                </c:pt>
              </c:numCache>
            </c:numRef>
          </c:val>
          <c:smooth val="0"/>
          <c:extLst>
            <c:ext xmlns:c16="http://schemas.microsoft.com/office/drawing/2014/chart" uri="{C3380CC4-5D6E-409C-BE32-E72D297353CC}">
              <c16:uniqueId val="{00000002-0CA1-4933-AB45-2A59115E6F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65-4755-8F39-11ECED2472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65-4755-8F39-11ECED2472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65-4755-8F39-11ECED2472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65-4755-8F39-11ECED2472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0.01</c:v>
                </c:pt>
              </c:numCache>
            </c:numRef>
          </c:val>
          <c:extLst>
            <c:ext xmlns:c16="http://schemas.microsoft.com/office/drawing/2014/chart" uri="{C3380CC4-5D6E-409C-BE32-E72D297353CC}">
              <c16:uniqueId val="{00000004-CC65-4755-8F39-11ECED24721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0.27</c:v>
                </c:pt>
                <c:pt idx="4">
                  <c:v>#N/A</c:v>
                </c:pt>
                <c:pt idx="5">
                  <c:v>0.7</c:v>
                </c:pt>
                <c:pt idx="6">
                  <c:v>#N/A</c:v>
                </c:pt>
                <c:pt idx="7">
                  <c:v>1.18</c:v>
                </c:pt>
                <c:pt idx="8">
                  <c:v>#N/A</c:v>
                </c:pt>
                <c:pt idx="9">
                  <c:v>0.44</c:v>
                </c:pt>
              </c:numCache>
            </c:numRef>
          </c:val>
          <c:extLst>
            <c:ext xmlns:c16="http://schemas.microsoft.com/office/drawing/2014/chart" uri="{C3380CC4-5D6E-409C-BE32-E72D297353CC}">
              <c16:uniqueId val="{00000005-CC65-4755-8F39-11ECED2472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4.2300000000000004</c:v>
                </c:pt>
                <c:pt idx="2">
                  <c:v>#N/A</c:v>
                </c:pt>
                <c:pt idx="3">
                  <c:v>2.25</c:v>
                </c:pt>
                <c:pt idx="4">
                  <c:v>#N/A</c:v>
                </c:pt>
                <c:pt idx="5">
                  <c:v>4.03</c:v>
                </c:pt>
                <c:pt idx="6">
                  <c:v>#N/A</c:v>
                </c:pt>
                <c:pt idx="7">
                  <c:v>3.96</c:v>
                </c:pt>
                <c:pt idx="8">
                  <c:v>#N/A</c:v>
                </c:pt>
                <c:pt idx="9">
                  <c:v>1.01</c:v>
                </c:pt>
              </c:numCache>
            </c:numRef>
          </c:val>
          <c:extLst>
            <c:ext xmlns:c16="http://schemas.microsoft.com/office/drawing/2014/chart" uri="{C3380CC4-5D6E-409C-BE32-E72D297353CC}">
              <c16:uniqueId val="{00000006-CC65-4755-8F39-11ECED24721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2.2400000000000002</c:v>
                </c:pt>
                <c:pt idx="2">
                  <c:v>#N/A</c:v>
                </c:pt>
                <c:pt idx="3">
                  <c:v>3.87</c:v>
                </c:pt>
                <c:pt idx="4">
                  <c:v>#N/A</c:v>
                </c:pt>
                <c:pt idx="5">
                  <c:v>4.75</c:v>
                </c:pt>
                <c:pt idx="6">
                  <c:v>#N/A</c:v>
                </c:pt>
                <c:pt idx="7">
                  <c:v>6.91</c:v>
                </c:pt>
                <c:pt idx="8">
                  <c:v>#N/A</c:v>
                </c:pt>
                <c:pt idx="9">
                  <c:v>7.91</c:v>
                </c:pt>
              </c:numCache>
            </c:numRef>
          </c:val>
          <c:extLst>
            <c:ext xmlns:c16="http://schemas.microsoft.com/office/drawing/2014/chart" uri="{C3380CC4-5D6E-409C-BE32-E72D297353CC}">
              <c16:uniqueId val="{00000007-CC65-4755-8F39-11ECED2472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7.62</c:v>
                </c:pt>
                <c:pt idx="2">
                  <c:v>#N/A</c:v>
                </c:pt>
                <c:pt idx="3">
                  <c:v>13.47</c:v>
                </c:pt>
                <c:pt idx="4">
                  <c:v>#N/A</c:v>
                </c:pt>
                <c:pt idx="5">
                  <c:v>11.21</c:v>
                </c:pt>
                <c:pt idx="6">
                  <c:v>#N/A</c:v>
                </c:pt>
                <c:pt idx="7">
                  <c:v>11.44</c:v>
                </c:pt>
                <c:pt idx="8">
                  <c:v>#N/A</c:v>
                </c:pt>
                <c:pt idx="9">
                  <c:v>11.37</c:v>
                </c:pt>
              </c:numCache>
            </c:numRef>
          </c:val>
          <c:extLst>
            <c:ext xmlns:c16="http://schemas.microsoft.com/office/drawing/2014/chart" uri="{C3380CC4-5D6E-409C-BE32-E72D297353CC}">
              <c16:uniqueId val="{00000008-CC65-4755-8F39-11ECED2472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27.68</c:v>
                </c:pt>
                <c:pt idx="2">
                  <c:v>#N/A</c:v>
                </c:pt>
                <c:pt idx="3">
                  <c:v>25.07</c:v>
                </c:pt>
                <c:pt idx="4">
                  <c:v>#N/A</c:v>
                </c:pt>
                <c:pt idx="5">
                  <c:v>25.94</c:v>
                </c:pt>
                <c:pt idx="6">
                  <c:v>#N/A</c:v>
                </c:pt>
                <c:pt idx="7">
                  <c:v>26.93</c:v>
                </c:pt>
                <c:pt idx="8">
                  <c:v>#N/A</c:v>
                </c:pt>
                <c:pt idx="9">
                  <c:v>24.69</c:v>
                </c:pt>
              </c:numCache>
            </c:numRef>
          </c:val>
          <c:extLst>
            <c:ext xmlns:c16="http://schemas.microsoft.com/office/drawing/2014/chart" uri="{C3380CC4-5D6E-409C-BE32-E72D297353CC}">
              <c16:uniqueId val="{00000009-CC65-4755-8F39-11ECED2472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487</c:v>
                </c:pt>
                <c:pt idx="5">
                  <c:v>440</c:v>
                </c:pt>
                <c:pt idx="8">
                  <c:v>448</c:v>
                </c:pt>
                <c:pt idx="11">
                  <c:v>439</c:v>
                </c:pt>
                <c:pt idx="14">
                  <c:v>421</c:v>
                </c:pt>
              </c:numCache>
            </c:numRef>
          </c:val>
          <c:extLst>
            <c:ext xmlns:c16="http://schemas.microsoft.com/office/drawing/2014/chart" uri="{C3380CC4-5D6E-409C-BE32-E72D297353CC}">
              <c16:uniqueId val="{00000000-0B2D-40AF-863C-E8673544CB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2D-40AF-863C-E8673544CB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25</c:v>
                </c:pt>
                <c:pt idx="6">
                  <c:v>25</c:v>
                </c:pt>
                <c:pt idx="9">
                  <c:v>23</c:v>
                </c:pt>
                <c:pt idx="12">
                  <c:v>20</c:v>
                </c:pt>
              </c:numCache>
            </c:numRef>
          </c:val>
          <c:extLst>
            <c:ext xmlns:c16="http://schemas.microsoft.com/office/drawing/2014/chart" uri="{C3380CC4-5D6E-409C-BE32-E72D297353CC}">
              <c16:uniqueId val="{00000002-0B2D-40AF-863C-E8673544CB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60</c:v>
                </c:pt>
                <c:pt idx="6">
                  <c:v>57</c:v>
                </c:pt>
                <c:pt idx="9">
                  <c:v>46</c:v>
                </c:pt>
                <c:pt idx="12">
                  <c:v>51</c:v>
                </c:pt>
              </c:numCache>
            </c:numRef>
          </c:val>
          <c:extLst>
            <c:ext xmlns:c16="http://schemas.microsoft.com/office/drawing/2014/chart" uri="{C3380CC4-5D6E-409C-BE32-E72D297353CC}">
              <c16:uniqueId val="{00000003-0B2D-40AF-863C-E8673544CB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c:v>
                </c:pt>
                <c:pt idx="3">
                  <c:v>36</c:v>
                </c:pt>
                <c:pt idx="6">
                  <c:v>55</c:v>
                </c:pt>
                <c:pt idx="9">
                  <c:v>44</c:v>
                </c:pt>
                <c:pt idx="12">
                  <c:v>63</c:v>
                </c:pt>
              </c:numCache>
            </c:numRef>
          </c:val>
          <c:extLst>
            <c:ext xmlns:c16="http://schemas.microsoft.com/office/drawing/2014/chart" uri="{C3380CC4-5D6E-409C-BE32-E72D297353CC}">
              <c16:uniqueId val="{00000004-0B2D-40AF-863C-E8673544CB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2D-40AF-863C-E8673544CB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2D-40AF-863C-E8673544CB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448</c:v>
                </c:pt>
                <c:pt idx="3">
                  <c:v>395</c:v>
                </c:pt>
                <c:pt idx="6">
                  <c:v>394</c:v>
                </c:pt>
                <c:pt idx="9">
                  <c:v>420</c:v>
                </c:pt>
                <c:pt idx="12">
                  <c:v>462</c:v>
                </c:pt>
              </c:numCache>
            </c:numRef>
          </c:val>
          <c:extLst>
            <c:ext xmlns:c16="http://schemas.microsoft.com/office/drawing/2014/chart" uri="{C3380CC4-5D6E-409C-BE32-E72D297353CC}">
              <c16:uniqueId val="{00000007-0B2D-40AF-863C-E8673544CB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76</c:v>
                </c:pt>
                <c:pt idx="5">
                  <c:v>#N/A</c:v>
                </c:pt>
                <c:pt idx="6">
                  <c:v>#N/A</c:v>
                </c:pt>
                <c:pt idx="7">
                  <c:v>83</c:v>
                </c:pt>
                <c:pt idx="8">
                  <c:v>#N/A</c:v>
                </c:pt>
                <c:pt idx="9">
                  <c:v>#N/A</c:v>
                </c:pt>
                <c:pt idx="10">
                  <c:v>94</c:v>
                </c:pt>
                <c:pt idx="11">
                  <c:v>#N/A</c:v>
                </c:pt>
                <c:pt idx="12">
                  <c:v>#N/A</c:v>
                </c:pt>
                <c:pt idx="13">
                  <c:v>175</c:v>
                </c:pt>
                <c:pt idx="14">
                  <c:v>#N/A</c:v>
                </c:pt>
              </c:numCache>
            </c:numRef>
          </c:val>
          <c:smooth val="0"/>
          <c:extLst>
            <c:ext xmlns:c16="http://schemas.microsoft.com/office/drawing/2014/chart" uri="{C3380CC4-5D6E-409C-BE32-E72D297353CC}">
              <c16:uniqueId val="{00000008-0B2D-40AF-863C-E8673544CB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4920</c:v>
                </c:pt>
                <c:pt idx="5">
                  <c:v>4801</c:v>
                </c:pt>
                <c:pt idx="8">
                  <c:v>4794</c:v>
                </c:pt>
                <c:pt idx="11">
                  <c:v>4863</c:v>
                </c:pt>
                <c:pt idx="14">
                  <c:v>4968</c:v>
                </c:pt>
              </c:numCache>
            </c:numRef>
          </c:val>
          <c:extLst>
            <c:ext xmlns:c16="http://schemas.microsoft.com/office/drawing/2014/chart" uri="{C3380CC4-5D6E-409C-BE32-E72D297353CC}">
              <c16:uniqueId val="{00000000-3BAC-432D-A18D-DCB10A59C2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c:v>
                </c:pt>
                <c:pt idx="5">
                  <c:v>102</c:v>
                </c:pt>
                <c:pt idx="8">
                  <c:v>63</c:v>
                </c:pt>
                <c:pt idx="11">
                  <c:v>52</c:v>
                </c:pt>
                <c:pt idx="14">
                  <c:v>48</c:v>
                </c:pt>
              </c:numCache>
            </c:numRef>
          </c:val>
          <c:extLst>
            <c:ext xmlns:c16="http://schemas.microsoft.com/office/drawing/2014/chart" uri="{C3380CC4-5D6E-409C-BE32-E72D297353CC}">
              <c16:uniqueId val="{00000001-3BAC-432D-A18D-DCB10A59C2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1993</c:v>
                </c:pt>
                <c:pt idx="5">
                  <c:v>2108</c:v>
                </c:pt>
                <c:pt idx="8">
                  <c:v>2315</c:v>
                </c:pt>
                <c:pt idx="11">
                  <c:v>2335</c:v>
                </c:pt>
                <c:pt idx="14">
                  <c:v>2294</c:v>
                </c:pt>
              </c:numCache>
            </c:numRef>
          </c:val>
          <c:extLst>
            <c:ext xmlns:c16="http://schemas.microsoft.com/office/drawing/2014/chart" uri="{C3380CC4-5D6E-409C-BE32-E72D297353CC}">
              <c16:uniqueId val="{00000002-3BAC-432D-A18D-DCB10A59C2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AC-432D-A18D-DCB10A59C2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AC-432D-A18D-DCB10A59C2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AC-432D-A18D-DCB10A59C2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996</c:v>
                </c:pt>
                <c:pt idx="3">
                  <c:v>896</c:v>
                </c:pt>
                <c:pt idx="6">
                  <c:v>948</c:v>
                </c:pt>
                <c:pt idx="9">
                  <c:v>1097</c:v>
                </c:pt>
                <c:pt idx="12">
                  <c:v>855</c:v>
                </c:pt>
              </c:numCache>
            </c:numRef>
          </c:val>
          <c:extLst>
            <c:ext xmlns:c16="http://schemas.microsoft.com/office/drawing/2014/chart" uri="{C3380CC4-5D6E-409C-BE32-E72D297353CC}">
              <c16:uniqueId val="{00000006-3BAC-432D-A18D-DCB10A59C2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344</c:v>
                </c:pt>
                <c:pt idx="3">
                  <c:v>317</c:v>
                </c:pt>
                <c:pt idx="6">
                  <c:v>338</c:v>
                </c:pt>
                <c:pt idx="9">
                  <c:v>454</c:v>
                </c:pt>
                <c:pt idx="12">
                  <c:v>577</c:v>
                </c:pt>
              </c:numCache>
            </c:numRef>
          </c:val>
          <c:extLst>
            <c:ext xmlns:c16="http://schemas.microsoft.com/office/drawing/2014/chart" uri="{C3380CC4-5D6E-409C-BE32-E72D297353CC}">
              <c16:uniqueId val="{00000007-3BAC-432D-A18D-DCB10A59C2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364</c:v>
                </c:pt>
                <c:pt idx="3">
                  <c:v>499</c:v>
                </c:pt>
                <c:pt idx="6">
                  <c:v>406</c:v>
                </c:pt>
                <c:pt idx="9">
                  <c:v>368</c:v>
                </c:pt>
                <c:pt idx="12">
                  <c:v>376</c:v>
                </c:pt>
              </c:numCache>
            </c:numRef>
          </c:val>
          <c:extLst>
            <c:ext xmlns:c16="http://schemas.microsoft.com/office/drawing/2014/chart" uri="{C3380CC4-5D6E-409C-BE32-E72D297353CC}">
              <c16:uniqueId val="{00000008-3BAC-432D-A18D-DCB10A59C2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197</c:v>
                </c:pt>
                <c:pt idx="3">
                  <c:v>172</c:v>
                </c:pt>
                <c:pt idx="6">
                  <c:v>146</c:v>
                </c:pt>
                <c:pt idx="9">
                  <c:v>123</c:v>
                </c:pt>
                <c:pt idx="12">
                  <c:v>104</c:v>
                </c:pt>
              </c:numCache>
            </c:numRef>
          </c:val>
          <c:extLst>
            <c:ext xmlns:c16="http://schemas.microsoft.com/office/drawing/2014/chart" uri="{C3380CC4-5D6E-409C-BE32-E72D297353CC}">
              <c16:uniqueId val="{00000009-3BAC-432D-A18D-DCB10A59C2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4829</c:v>
                </c:pt>
                <c:pt idx="3">
                  <c:v>5048</c:v>
                </c:pt>
                <c:pt idx="6">
                  <c:v>5158</c:v>
                </c:pt>
                <c:pt idx="9">
                  <c:v>5261</c:v>
                </c:pt>
                <c:pt idx="12">
                  <c:v>5321</c:v>
                </c:pt>
              </c:numCache>
            </c:numRef>
          </c:val>
          <c:extLst>
            <c:ext xmlns:c16="http://schemas.microsoft.com/office/drawing/2014/chart" uri="{C3380CC4-5D6E-409C-BE32-E72D297353CC}">
              <c16:uniqueId val="{0000000A-3BAC-432D-A18D-DCB10A59C2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54</c:v>
                </c:pt>
                <c:pt idx="11">
                  <c:v>#N/A</c:v>
                </c:pt>
                <c:pt idx="12">
                  <c:v>#N/A</c:v>
                </c:pt>
                <c:pt idx="13">
                  <c:v>0</c:v>
                </c:pt>
                <c:pt idx="14">
                  <c:v>#N/A</c:v>
                </c:pt>
              </c:numCache>
            </c:numRef>
          </c:val>
          <c:smooth val="0"/>
          <c:extLst>
            <c:ext xmlns:c16="http://schemas.microsoft.com/office/drawing/2014/chart" uri="{C3380CC4-5D6E-409C-BE32-E72D297353CC}">
              <c16:uniqueId val="{0000000B-3BAC-432D-A18D-DCB10A59C2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1134</c:v>
                </c:pt>
                <c:pt idx="1">
                  <c:v>941</c:v>
                </c:pt>
                <c:pt idx="2">
                  <c:v>767</c:v>
                </c:pt>
              </c:numCache>
            </c:numRef>
          </c:val>
          <c:extLst>
            <c:ext xmlns:c16="http://schemas.microsoft.com/office/drawing/2014/chart" uri="{C3380CC4-5D6E-409C-BE32-E72D297353CC}">
              <c16:uniqueId val="{00000000-F97D-4C14-AB8B-CD114CFD1B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91</c:v>
                </c:pt>
                <c:pt idx="2">
                  <c:v>91</c:v>
                </c:pt>
              </c:numCache>
            </c:numRef>
          </c:val>
          <c:extLst>
            <c:ext xmlns:c16="http://schemas.microsoft.com/office/drawing/2014/chart" uri="{C3380CC4-5D6E-409C-BE32-E72D297353CC}">
              <c16:uniqueId val="{00000001-F97D-4C14-AB8B-CD114CFD1B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649</c:v>
                </c:pt>
                <c:pt idx="1">
                  <c:v>724</c:v>
                </c:pt>
                <c:pt idx="2">
                  <c:v>771</c:v>
                </c:pt>
              </c:numCache>
            </c:numRef>
          </c:val>
          <c:extLst>
            <c:ext xmlns:c16="http://schemas.microsoft.com/office/drawing/2014/chart" uri="{C3380CC4-5D6E-409C-BE32-E72D297353CC}">
              <c16:uniqueId val="{00000002-F97D-4C14-AB8B-CD114CFD1B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{9F5888CE-8A21-43D4-A03D-0048117EC07E}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A4-4AA2-A44D-37447BBF4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{05B55289-840F-4AFA-BCBD-61E34CBB30CF}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A4-4AA2-A44D-37447BBF4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{F2F582CD-C486-44E1-A889-79FA61012D18}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A4-4AA2-A44D-37447BBF4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{B1F2C58B-22F8-478E-AA84-F18F12B5A423}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A4-4AA2-A44D-37447BBF4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{98B00DE1-CF12-4F16-96B9-40020A443A7F}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A4-4AA2-A44D-37447BBF4C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{883808DD-F7D3-472F-828C-9A7B94E390BF}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A4-4AA2-A44D-37447BBF4C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{17DB4251-796F-4D69-B841-C4603C96B132}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A4-4AA2-A44D-37447BBF4C7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{4F869927-EA69-4834-91D5-8E4D51111C88}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A4-4AA2-A44D-37447BBF4C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{81861792-2389-4091-8C42-289D5125F45D}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A4-4AA2-A44D-37447BBF4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60.4</c:v>
                </c:pt>
              </c:numCache>
            </c:numRef>
          </c:xVal>
          <c:yVal>
            <c:numRef>
              <c:f>公会計指標分析・財政指標組合せ分析表!$BP$51:$DC$51</c:f>
              <c:numCache>
                <c:formatCode>#,##0.0;"▲ "#,##0.0</c:formatCode>
                <c:ptCount val="40"/>
                <c:pt idx="24">
                  <c:v>1.3</c:v>
                </c:pt>
              </c:numCache>
            </c:numRef>
          </c:yVal>
          <c:smooth val="0"/>
          <c:extLst>
            <c:ext xmlns:c16="http://schemas.microsoft.com/office/drawing/2014/chart" uri="{C3380CC4-5D6E-409C-BE32-E72D297353CC}">
              <c16:uniqueId val="{00000009-7EA4-4AA2-A44D-37447BBF4C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{5EAC84B0-7471-4EAF-90B1-CFB1705FB1C9}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A4-4AA2-A44D-37447BBF4C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{41FDFAE2-A916-4EAF-AD51-8C482F22A6BD}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A4-4AA2-A44D-37447BBF4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{70E9B636-E7F5-424A-9254-507FBFD548B7}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A4-4AA2-A44D-37447BBF4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{DE7F7A4A-CB82-486D-A561-2CC5B2BCC3AB}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A4-4AA2-A44D-37447BBF4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{83B6D892-52C2-4DE1-B18D-4F4E9FC05CFE}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A4-4AA2-A44D-37447BBF4C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{F64AE67A-B710-4537-B424-B9BE01A02479}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A4-4AA2-A44D-37447BBF4C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{B318D6B1-7073-49FD-B591-6AD661487CD5}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A4-4AA2-A44D-37447BBF4C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{B83363E2-2C09-4AEC-BAC7-A01066E81C29}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A4-4AA2-A44D-37447BBF4C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{C96C091E-EBBE-4B11-AE25-04B9F9565003}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A4-4AA2-A44D-37447BBF4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numCache>
            </c:numRef>
          </c:xVal>
          <c:yVal>
            <c:numRef>
              <c:f>公会計指標分析・財政指標組合せ分析表!$BP$55:$DC$55</c:f>
              <c:numCache>
                <c:formatCode>#,##0.0;"▲ "#,##0.0</c:formatCode>
                <c:ptCount val="40"/>
                <c:pt idx="16">
                  <c:v>21</c:v>
                </c:pt>
                <c:pt idx="24">
                  <c:v>20.2</c:v>
                </c:pt>
              </c:numCache>
            </c:numRef>
          </c:yVal>
          <c:smooth val="0"/>
          <c:extLst>
            <c:ext xmlns:c16="http://schemas.microsoft.com/office/drawing/2014/chart" uri="{C3380CC4-5D6E-409C-BE32-E72D297353CC}">
              <c16:uniqueId val="{00000013-7EA4-4AA2-A44D-37447BBF4C7B}"/>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{5333EA5A-5E52-426E-9F8B-34E78576E0E2}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84-4034-8B70-AEF4AD8AA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{5BCC027F-575E-48AA-BAD3-16173BF3F995}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84-4034-8B70-AEF4AD8AA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{BF948C1C-5DE2-4D4F-B6AD-C9526814DB08}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84-4034-8B70-AEF4AD8AA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{02CD55D6-F2EC-44E7-BD2D-9FE2CB2D5E35}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84-4034-8B70-AEF4AD8AA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{802FCFA5-EBC6-473C-BE14-7C3B3B608A0E}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84-4034-8B70-AEF4AD8AA1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{F45066BF-D993-489F-92B4-E46C5AAA3CA0}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84-4034-8B70-AEF4AD8AA1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{1809095B-AF37-4F7B-825C-92CB579218DA}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84-4034-8B70-AEF4AD8AA174}"/>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{418F079F-48F9-46BE-AC1C-0F8B1A8774F5}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84-4034-8B70-AEF4AD8AA1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{754B705A-A53C-4833-9A31-FC744FBCFAE7}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84-4034-8B70-AEF4AD8AA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2.4</c:v>
                </c:pt>
                <c:pt idx="16">
                  <c:v>2.2999999999999998</c:v>
                </c:pt>
                <c:pt idx="24">
                  <c:v>2.2999999999999998</c:v>
                </c:pt>
                <c:pt idx="32">
                  <c:v>2.9</c:v>
                </c:pt>
              </c:numCache>
            </c:numRef>
          </c:xVal>
          <c:yVal>
            <c:numRef>
              <c:f>公会計指標分析・財政指標組合せ分析表!$BP$73:$DC$73</c:f>
              <c:numCache>
                <c:formatCode>#,##0.0;"▲ "#,##0.0</c:formatCode>
                <c:ptCount val="40"/>
                <c:pt idx="24">
                  <c:v>1.3</c:v>
                </c:pt>
              </c:numCache>
            </c:numRef>
          </c:yVal>
          <c:smooth val="0"/>
          <c:extLst>
            <c:ext xmlns:c16="http://schemas.microsoft.com/office/drawing/2014/chart" uri="{C3380CC4-5D6E-409C-BE32-E72D297353CC}">
              <c16:uniqueId val="{00000009-2C84-4034-8B70-AEF4AD8AA1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{871901E3-B775-4D73-AE51-599E5EC37845}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84-4034-8B70-AEF4AD8AA1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{94ED0E1F-D5C2-4EDD-8E45-7A5C71C99C4C}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84-4034-8B70-AEF4AD8AA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{F4316065-9E4C-4AE7-8E80-060A46FDC83B}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84-4034-8B70-AEF4AD8AA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{63F6140F-4D12-4745-A70C-DEC749C8D0F4}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84-4034-8B70-AEF4AD8AA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{E6C97B38-9AF4-48CE-89AC-58C3FB56EA68}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84-4034-8B70-AEF4AD8AA174}"/>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{E073FA82-DB97-4D48-8903-98F496A9FAD3}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84-4034-8B70-AEF4AD8AA174}"/>
                </c:ext>
              </c:extLst>
            </c:dLbl>
            <c:dLbl>
              <c:idx val="16"/>
              <c:layout>
                <c:manualLayout>
                  <c:x val="0"/>
                  <c:y val="-6.454520733170009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{BD91E060-3137-4E2D-B805-46CC9D679AFD}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84-4034-8B70-AEF4AD8AA174}"/>
                </c:ext>
              </c:extLst>
            </c:dLbl>
            <c:dLbl>
              <c:idx val="24"/>
              <c:layout>
                <c:manualLayout>
                  <c:x val="0"/>
                  <c:y val="6.454520733169989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{1981F882-5440-4154-AEAC-FB5E9898C20B}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84-4034-8B70-AEF4AD8AA174}"/>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{88B63C4B-3184-409A-B47F-7BDF098B4335}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84-4034-8B70-AEF4AD8AA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2C84-4034-8B70-AEF4AD8AA174}"/>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割を臨時財政対策債が占めており、一般会計における元利償還金も平成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一般会計等の地方債残高は、平成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年度は前年度に比べ</a:t>
          </a:r>
          <a:r>
            <a:rPr kumimoji="1" lang="en-US" altLang="ja-JP" sz="1400" baseline="0">
              <a:latin typeface="ＭＳ ゴシック" pitchFamily="49" charset="-128"/>
              <a:ea typeface="ＭＳ ゴシック" pitchFamily="49" charset="-128"/>
            </a:rPr>
            <a:t>60</a:t>
          </a:r>
          <a:r>
            <a:rPr kumimoji="1" lang="ja-JP" altLang="en-US" sz="1400" baseline="0">
              <a:latin typeface="ＭＳ ゴシック" pitchFamily="49" charset="-128"/>
              <a:ea typeface="ＭＳ ゴシック" pitchFamily="49" charset="-128"/>
            </a:rPr>
            <a:t>百万円増加している。今後も庁舎耐震補強工事等の実施を控え地方債残高の上昇が予想される。充当可能基金についても、減少に転じており、今後、将来負担比率は上昇すると予想される。新規</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・酒々井小学校用地購入やコミュニティプラザ改修設計業務委託の実施のため、財政調整基金を取り崩したため、基金全体としては、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・農業基盤整備事業基金：印旛沼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百万円、都市計画事業基金に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・酒々井小学校用地購入やコミュニティプラザ改修設計業務委託のため取り崩したことによる減少。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・町債の償還に必要な財源を確保し、財政の健全な運営に努める。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年代の住宅団地造成以降、整備してきた多くの公共施設が老朽化してきており、更新の時期を迎えているため、有形固定資産減価償却率は、類似団体より高い水準となっている。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「公共施設等総合管理計画」に基づき、公共施設等の全体の状況把握と長期的な視点での更新・統廃合・長寿命化などを計画的に行ってくよう努めている。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1" name="直線コネクタ 70"/>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2"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3" name="直線コネクタ 72"/>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6"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7" name="フローチャート: 判断 76"/>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8" name="フローチャート: 判断 77"/>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9" name="フローチャート: 判断 78"/>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0" name="フローチャート: 判断 79"/>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86" name="楕円 85"/>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7" name="楕円 86"/>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106408</xdr:rowOff>
    </xdr:to>
    <xdr:cxnSp macro="">
      <xdr:nvCxnSpPr>
        <xdr:cNvPr id="88" name="直線コネクタ 87"/>
        <xdr:cNvCxnSpPr/>
      </xdr:nvCxnSpPr>
      <xdr:spPr>
        <a:xfrm flipV="1">
          <a:off x="3289300" y="617437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92" name="n_1mainValue有形固定資産減価償却率"/>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3" name="n_2main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ものの、類似団体と比較して職員数が多く、人件費が高い水準にあり、退職手当負担見込み額が増加傾向である。財政健全化計画でも職員数の削減することとしており、人件費の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0" name="直線コネクタ 11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4" name="直線コネクタ 12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6" name="フローチャート: 判断 12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7" name="フローチャート: 判断 12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78481</xdr:rowOff>
    </xdr:from>
    <xdr:to>
      <xdr:col>76</xdr:col>
      <xdr:colOff>73025</xdr:colOff>
      <xdr:row>32</xdr:row>
      <xdr:rowOff>8631</xdr:rowOff>
    </xdr:to>
    <xdr:sp macro="" textlink="">
      <xdr:nvSpPr>
        <xdr:cNvPr id="133" name="楕円 132"/>
        <xdr:cNvSpPr/>
      </xdr:nvSpPr>
      <xdr:spPr>
        <a:xfrm>
          <a:off x="14744700" y="61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56908</xdr:rowOff>
    </xdr:from>
    <xdr:ext cx="469744" cy="259045"/>
    <xdr:sp macro="" textlink="">
      <xdr:nvSpPr>
        <xdr:cNvPr id="134" name="債務償還比率該当値テキスト"/>
        <xdr:cNvSpPr txBox="1"/>
      </xdr:nvSpPr>
      <xdr:spPr>
        <a:xfrm>
          <a:off x="14846300" y="614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69672</xdr:rowOff>
    </xdr:from>
    <xdr:to>
      <xdr:col>72</xdr:col>
      <xdr:colOff>123825</xdr:colOff>
      <xdr:row>31</xdr:row>
      <xdr:rowOff>171272</xdr:rowOff>
    </xdr:to>
    <xdr:sp macro="" textlink="">
      <xdr:nvSpPr>
        <xdr:cNvPr id="135" name="楕円 134"/>
        <xdr:cNvSpPr/>
      </xdr:nvSpPr>
      <xdr:spPr>
        <a:xfrm>
          <a:off x="14033500" y="61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120472</xdr:rowOff>
    </xdr:from>
    <xdr:to>
      <xdr:col>76</xdr:col>
      <xdr:colOff>22225</xdr:colOff>
      <xdr:row>31</xdr:row>
      <xdr:rowOff>129281</xdr:rowOff>
    </xdr:to>
    <xdr:cxnSp macro="">
      <xdr:nvCxnSpPr>
        <xdr:cNvPr id="136" name="直線コネクタ 135"/>
        <xdr:cNvCxnSpPr/>
      </xdr:nvCxnSpPr>
      <xdr:spPr>
        <a:xfrm>
          <a:off x="14084300" y="6206947"/>
          <a:ext cx="711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162399</xdr:rowOff>
    </xdr:from>
    <xdr:ext cx="469744" cy="259045"/>
    <xdr:sp macro="" textlink="">
      <xdr:nvSpPr>
        <xdr:cNvPr id="138" name="n_1mainValue債務償還比率"/>
        <xdr:cNvSpPr txBox="1"/>
      </xdr:nvSpPr>
      <xdr:spPr>
        <a:xfrm>
          <a:off x="13836727" y="62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1" name="楕円 70"/>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97790</xdr:rowOff>
    </xdr:from>
    <xdr:to>
      <xdr:col>15</xdr:col>
      <xdr:colOff>101600</xdr:colOff>
      <xdr:row>39</xdr:row>
      <xdr:rowOff>27940</xdr:rowOff>
    </xdr:to>
    <xdr:sp macro="" textlink="">
      <xdr:nvSpPr>
        <xdr:cNvPr id="72" name="楕円 71"/>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148590</xdr:rowOff>
    </xdr:to>
    <xdr:cxnSp macro="">
      <xdr:nvCxnSpPr>
        <xdr:cNvPr id="73" name="直線コネクタ 72"/>
        <xdr:cNvCxnSpPr/>
      </xdr:nvCxnSpPr>
      <xdr:spPr>
        <a:xfrm flipV="1">
          <a:off x="2908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4"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5"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6"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7"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8"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0" name="直線コネクタ 99"/>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1"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2" name="直線コネクタ 101"/>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3"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4" name="直線コネクタ 103"/>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5"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6" name="フローチャート: 判断 105"/>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7" name="フローチャート: 判断 106"/>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8" name="フローチャート: 判断 107"/>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9" name="フローチャート: 判断 108"/>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165166</xdr:rowOff>
    </xdr:from>
    <xdr:to>
      <xdr:col>50</xdr:col>
      <xdr:colOff>165100</xdr:colOff>
      <xdr:row>39</xdr:row>
      <xdr:rowOff>95316</xdr:rowOff>
    </xdr:to>
    <xdr:sp macro="" textlink="">
      <xdr:nvSpPr>
        <xdr:cNvPr id="115" name="楕円 114"/>
        <xdr:cNvSpPr/>
      </xdr:nvSpPr>
      <xdr:spPr>
        <a:xfrm>
          <a:off x="9588500" y="6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168549</xdr:rowOff>
    </xdr:from>
    <xdr:to>
      <xdr:col>46</xdr:col>
      <xdr:colOff>38100</xdr:colOff>
      <xdr:row>39</xdr:row>
      <xdr:rowOff>98699</xdr:rowOff>
    </xdr:to>
    <xdr:sp macro="" textlink="">
      <xdr:nvSpPr>
        <xdr:cNvPr id="116" name="楕円 115"/>
        <xdr:cNvSpPr/>
      </xdr:nvSpPr>
      <xdr:spPr>
        <a:xfrm>
          <a:off x="8699500" y="66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44516</xdr:rowOff>
    </xdr:from>
    <xdr:to>
      <xdr:col>50</xdr:col>
      <xdr:colOff>114300</xdr:colOff>
      <xdr:row>39</xdr:row>
      <xdr:rowOff>47899</xdr:rowOff>
    </xdr:to>
    <xdr:cxnSp macro="">
      <xdr:nvCxnSpPr>
        <xdr:cNvPr id="117" name="直線コネクタ 116"/>
        <xdr:cNvCxnSpPr/>
      </xdr:nvCxnSpPr>
      <xdr:spPr>
        <a:xfrm flipV="1">
          <a:off x="8750300" y="673106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18"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19"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0"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111843</xdr:rowOff>
    </xdr:from>
    <xdr:ext cx="469744" cy="259045"/>
    <xdr:sp macro="" textlink="">
      <xdr:nvSpPr>
        <xdr:cNvPr id="121" name="n_1mainValue【道路】&#10;一人当たり延長"/>
        <xdr:cNvSpPr txBox="1"/>
      </xdr:nvSpPr>
      <xdr:spPr>
        <a:xfrm>
          <a:off x="9391727" y="645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89826</xdr:rowOff>
    </xdr:from>
    <xdr:ext cx="469744" cy="259045"/>
    <xdr:sp macro="" textlink="">
      <xdr:nvSpPr>
        <xdr:cNvPr id="122" name="n_2mainValue【道路】&#10;一人当たり延長"/>
        <xdr:cNvSpPr txBox="1"/>
      </xdr:nvSpPr>
      <xdr:spPr>
        <a:xfrm>
          <a:off x="8515427" y="67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6350</xdr:rowOff>
    </xdr:from>
    <xdr:to>
      <xdr:col>24</xdr:col>
      <xdr:colOff>62865</xdr:colOff>
      <xdr:row>63</xdr:row>
      <xdr:rowOff>114300</xdr:rowOff>
    </xdr:to>
    <xdr:cxnSp macro="">
      <xdr:nvCxnSpPr>
        <xdr:cNvPr id="146" name="直線コネクタ 145"/>
        <xdr:cNvCxnSpPr/>
      </xdr:nvCxnSpPr>
      <xdr:spPr>
        <a:xfrm flipV="1">
          <a:off x="4634865" y="977900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7" name="【橋りょう・トンネ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8" name="直線コネクタ 147"/>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124477</xdr:rowOff>
    </xdr:from>
    <xdr:ext cx="469744" cy="259045"/>
    <xdr:sp macro="" textlink="">
      <xdr:nvSpPr>
        <xdr:cNvPr id="149" name="【橋りょう・トンネル】&#10;有形固定資産減価償却率最大値テキスト"/>
        <xdr:cNvSpPr txBox="1"/>
      </xdr:nvSpPr>
      <xdr:spPr>
        <a:xfrm>
          <a:off x="4673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6350</xdr:rowOff>
    </xdr:from>
    <xdr:to>
      <xdr:col>24</xdr:col>
      <xdr:colOff>152400</xdr:colOff>
      <xdr:row>57</xdr:row>
      <xdr:rowOff>6350</xdr:rowOff>
    </xdr:to>
    <xdr:cxnSp macro="">
      <xdr:nvCxnSpPr>
        <xdr:cNvPr id="150" name="直線コネクタ 149"/>
        <xdr:cNvCxnSpPr/>
      </xdr:nvCxnSpPr>
      <xdr:spPr>
        <a:xfrm>
          <a:off x="4546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51" name="【橋りょう・トンネ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153670</xdr:rowOff>
    </xdr:from>
    <xdr:to>
      <xdr:col>24</xdr:col>
      <xdr:colOff>114300</xdr:colOff>
      <xdr:row>60</xdr:row>
      <xdr:rowOff>83820</xdr:rowOff>
    </xdr:to>
    <xdr:sp macro="" textlink="">
      <xdr:nvSpPr>
        <xdr:cNvPr id="152" name="フローチャート: 判断 151"/>
        <xdr:cNvSpPr/>
      </xdr:nvSpPr>
      <xdr:spPr>
        <a:xfrm>
          <a:off x="4584700" y="1026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3" name="フローチャート: 判断 152"/>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163830</xdr:rowOff>
    </xdr:from>
    <xdr:to>
      <xdr:col>15</xdr:col>
      <xdr:colOff>101600</xdr:colOff>
      <xdr:row>60</xdr:row>
      <xdr:rowOff>93980</xdr:rowOff>
    </xdr:to>
    <xdr:sp macro="" textlink="">
      <xdr:nvSpPr>
        <xdr:cNvPr id="154" name="フローチャート: 判断 153"/>
        <xdr:cNvSpPr/>
      </xdr:nvSpPr>
      <xdr:spPr>
        <a:xfrm>
          <a:off x="2857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41910</xdr:rowOff>
    </xdr:from>
    <xdr:to>
      <xdr:col>10</xdr:col>
      <xdr:colOff>165100</xdr:colOff>
      <xdr:row>60</xdr:row>
      <xdr:rowOff>143510</xdr:rowOff>
    </xdr:to>
    <xdr:sp macro="" textlink="">
      <xdr:nvSpPr>
        <xdr:cNvPr id="155" name="フローチャート: 判断 154"/>
        <xdr:cNvSpPr/>
      </xdr:nvSpPr>
      <xdr:spPr>
        <a:xfrm>
          <a:off x="1968500" y="1032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20320</xdr:rowOff>
    </xdr:from>
    <xdr:to>
      <xdr:col>20</xdr:col>
      <xdr:colOff>38100</xdr:colOff>
      <xdr:row>64</xdr:row>
      <xdr:rowOff>121920</xdr:rowOff>
    </xdr:to>
    <xdr:sp macro="" textlink="">
      <xdr:nvSpPr>
        <xdr:cNvPr id="161" name="楕円 160"/>
        <xdr:cNvSpPr/>
      </xdr:nvSpPr>
      <xdr:spPr>
        <a:xfrm>
          <a:off x="3746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25400</xdr:rowOff>
    </xdr:from>
    <xdr:to>
      <xdr:col>15</xdr:col>
      <xdr:colOff>101600</xdr:colOff>
      <xdr:row>64</xdr:row>
      <xdr:rowOff>127000</xdr:rowOff>
    </xdr:to>
    <xdr:sp macro="" textlink="">
      <xdr:nvSpPr>
        <xdr:cNvPr id="162" name="楕円 161"/>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71120</xdr:rowOff>
    </xdr:from>
    <xdr:to>
      <xdr:col>19</xdr:col>
      <xdr:colOff>177800</xdr:colOff>
      <xdr:row>64</xdr:row>
      <xdr:rowOff>76200</xdr:rowOff>
    </xdr:to>
    <xdr:cxnSp macro="">
      <xdr:nvCxnSpPr>
        <xdr:cNvPr id="163" name="直線コネクタ 162"/>
        <xdr:cNvCxnSpPr/>
      </xdr:nvCxnSpPr>
      <xdr:spPr>
        <a:xfrm flipV="1">
          <a:off x="2908300" y="11043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110507</xdr:rowOff>
    </xdr:from>
    <xdr:ext cx="405111" cy="259045"/>
    <xdr:sp macro="" textlink="">
      <xdr:nvSpPr>
        <xdr:cNvPr id="165" name="n_2aveValue【橋りょう・トンネル】&#10;有形固定資産減価償却率"/>
        <xdr:cNvSpPr txBox="1"/>
      </xdr:nvSpPr>
      <xdr:spPr>
        <a:xfrm>
          <a:off x="2705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160037</xdr:rowOff>
    </xdr:from>
    <xdr:ext cx="405111" cy="259045"/>
    <xdr:sp macro="" textlink="">
      <xdr:nvSpPr>
        <xdr:cNvPr id="166" name="n_3aveValue【橋りょう・トンネル】&#10;有形固定資産減価償却率"/>
        <xdr:cNvSpPr txBox="1"/>
      </xdr:nvSpPr>
      <xdr:spPr>
        <a:xfrm>
          <a:off x="1816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113047</xdr:rowOff>
    </xdr:from>
    <xdr:ext cx="340478" cy="259045"/>
    <xdr:sp macro="" textlink="">
      <xdr:nvSpPr>
        <xdr:cNvPr id="167" name="n_1mainValue【橋りょう・トンネル】&#10;有形固定資産減価償却率"/>
        <xdr:cNvSpPr txBox="1"/>
      </xdr:nvSpPr>
      <xdr:spPr>
        <a:xfrm>
          <a:off x="3614361" y="11085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118127</xdr:rowOff>
    </xdr:from>
    <xdr:ext cx="340478" cy="259045"/>
    <xdr:sp macro="" textlink="">
      <xdr:nvSpPr>
        <xdr:cNvPr id="168" name="n_2mainValue【橋りょう・トンネル】&#10;有形固定資産減価償却率"/>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0" name="テキスト ボックス 18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194" name="直線コネクタ 19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19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196" name="直線コネクタ 19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19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198" name="直線コネクタ 19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199"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0" name="フローチャート: 判断 19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1" name="フローチャート: 判断 20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02" name="フローチャート: 判断 20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03" name="フローチャート: 判断 20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78817</xdr:rowOff>
    </xdr:from>
    <xdr:to>
      <xdr:col>50</xdr:col>
      <xdr:colOff>165100</xdr:colOff>
      <xdr:row>65</xdr:row>
      <xdr:rowOff>8967</xdr:rowOff>
    </xdr:to>
    <xdr:sp macro="" textlink="">
      <xdr:nvSpPr>
        <xdr:cNvPr id="209" name="楕円 208"/>
        <xdr:cNvSpPr/>
      </xdr:nvSpPr>
      <xdr:spPr>
        <a:xfrm>
          <a:off x="9588500" y="11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78946</xdr:rowOff>
    </xdr:from>
    <xdr:to>
      <xdr:col>46</xdr:col>
      <xdr:colOff>38100</xdr:colOff>
      <xdr:row>65</xdr:row>
      <xdr:rowOff>9096</xdr:rowOff>
    </xdr:to>
    <xdr:sp macro="" textlink="">
      <xdr:nvSpPr>
        <xdr:cNvPr id="210" name="楕円 209"/>
        <xdr:cNvSpPr/>
      </xdr:nvSpPr>
      <xdr:spPr>
        <a:xfrm>
          <a:off x="8699500" y="110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129617</xdr:rowOff>
    </xdr:from>
    <xdr:to>
      <xdr:col>50</xdr:col>
      <xdr:colOff>114300</xdr:colOff>
      <xdr:row>64</xdr:row>
      <xdr:rowOff>129746</xdr:rowOff>
    </xdr:to>
    <xdr:cxnSp macro="">
      <xdr:nvCxnSpPr>
        <xdr:cNvPr id="211" name="直線コネクタ 210"/>
        <xdr:cNvCxnSpPr/>
      </xdr:nvCxnSpPr>
      <xdr:spPr>
        <a:xfrm flipV="1">
          <a:off x="8750300" y="11102417"/>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12"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13"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14"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94</xdr:rowOff>
    </xdr:from>
    <xdr:ext cx="469744" cy="259045"/>
    <xdr:sp macro="" textlink="">
      <xdr:nvSpPr>
        <xdr:cNvPr id="215" name="n_1mainValue【橋りょう・トンネル】&#10;一人当たり有形固定資産（償却資産）額"/>
        <xdr:cNvSpPr txBox="1"/>
      </xdr:nvSpPr>
      <xdr:spPr>
        <a:xfrm>
          <a:off x="9391728" y="1114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223</xdr:rowOff>
    </xdr:from>
    <xdr:ext cx="469744" cy="259045"/>
    <xdr:sp macro="" textlink="">
      <xdr:nvSpPr>
        <xdr:cNvPr id="216" name="n_2mainValue【橋りょう・トンネル】&#10;一人当たり有形固定資産（償却資産）額"/>
        <xdr:cNvSpPr txBox="1"/>
      </xdr:nvSpPr>
      <xdr:spPr>
        <a:xfrm>
          <a:off x="8515428" y="111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42" name="直線コネクタ 241"/>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43"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44" name="直線コネクタ 243"/>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7"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8" name="フローチャート: 判断 24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49" name="フローチャート: 判断 248"/>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50" name="フローチャート: 判断 249"/>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51" name="フローチャート: 判断 250"/>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41184</xdr:rowOff>
    </xdr:from>
    <xdr:to>
      <xdr:col>20</xdr:col>
      <xdr:colOff>38100</xdr:colOff>
      <xdr:row>77</xdr:row>
      <xdr:rowOff>142784</xdr:rowOff>
    </xdr:to>
    <xdr:sp macro="" textlink="">
      <xdr:nvSpPr>
        <xdr:cNvPr id="257" name="楕円 256"/>
        <xdr:cNvSpPr/>
      </xdr:nvSpPr>
      <xdr:spPr>
        <a:xfrm>
          <a:off x="37465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28121</xdr:rowOff>
    </xdr:from>
    <xdr:to>
      <xdr:col>15</xdr:col>
      <xdr:colOff>101600</xdr:colOff>
      <xdr:row>77</xdr:row>
      <xdr:rowOff>129721</xdr:rowOff>
    </xdr:to>
    <xdr:sp macro="" textlink="">
      <xdr:nvSpPr>
        <xdr:cNvPr id="258" name="楕円 257"/>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91984</xdr:rowOff>
    </xdr:to>
    <xdr:cxnSp macro="">
      <xdr:nvCxnSpPr>
        <xdr:cNvPr id="259" name="直線コネクタ 258"/>
        <xdr:cNvCxnSpPr/>
      </xdr:nvCxnSpPr>
      <xdr:spPr>
        <a:xfrm>
          <a:off x="2908300" y="13280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60"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61"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62"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159311</xdr:rowOff>
    </xdr:from>
    <xdr:ext cx="405111" cy="259045"/>
    <xdr:sp macro="" textlink="">
      <xdr:nvSpPr>
        <xdr:cNvPr id="263" name="n_1mainValue【公営住宅】&#10;有形固定資産減価償却率"/>
        <xdr:cNvSpPr txBox="1"/>
      </xdr:nvSpPr>
      <xdr:spPr>
        <a:xfrm>
          <a:off x="3582044" y="1301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64" name="n_2mainValue【公営住宅】&#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90" name="直線コネクタ 289"/>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91"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92" name="直線コネクタ 291"/>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93"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94" name="直線コネクタ 293"/>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295"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96" name="フローチャート: 判断 295"/>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97" name="フローチャート: 判断 296"/>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98" name="フローチャート: 判断 297"/>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99" name="フローチャート: 判断 298"/>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110091</xdr:rowOff>
    </xdr:from>
    <xdr:to>
      <xdr:col>50</xdr:col>
      <xdr:colOff>165100</xdr:colOff>
      <xdr:row>87</xdr:row>
      <xdr:rowOff>40241</xdr:rowOff>
    </xdr:to>
    <xdr:sp macro="" textlink="">
      <xdr:nvSpPr>
        <xdr:cNvPr id="305" name="楕円 304"/>
        <xdr:cNvSpPr/>
      </xdr:nvSpPr>
      <xdr:spPr>
        <a:xfrm>
          <a:off x="9588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108621</xdr:rowOff>
    </xdr:from>
    <xdr:to>
      <xdr:col>46</xdr:col>
      <xdr:colOff>38100</xdr:colOff>
      <xdr:row>87</xdr:row>
      <xdr:rowOff>38771</xdr:rowOff>
    </xdr:to>
    <xdr:sp macro="" textlink="">
      <xdr:nvSpPr>
        <xdr:cNvPr id="306" name="楕円 305"/>
        <xdr:cNvSpPr/>
      </xdr:nvSpPr>
      <xdr:spPr>
        <a:xfrm>
          <a:off x="8699500" y="148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159421</xdr:rowOff>
    </xdr:from>
    <xdr:to>
      <xdr:col>50</xdr:col>
      <xdr:colOff>114300</xdr:colOff>
      <xdr:row>86</xdr:row>
      <xdr:rowOff>160891</xdr:rowOff>
    </xdr:to>
    <xdr:cxnSp macro="">
      <xdr:nvCxnSpPr>
        <xdr:cNvPr id="307" name="直線コネクタ 306"/>
        <xdr:cNvCxnSpPr/>
      </xdr:nvCxnSpPr>
      <xdr:spPr>
        <a:xfrm>
          <a:off x="8750300" y="1490412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0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0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1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31368</xdr:rowOff>
    </xdr:from>
    <xdr:ext cx="469744" cy="259045"/>
    <xdr:sp macro="" textlink="">
      <xdr:nvSpPr>
        <xdr:cNvPr id="311" name="n_1mainValue【公営住宅】&#10;一人当たり面積"/>
        <xdr:cNvSpPr txBox="1"/>
      </xdr:nvSpPr>
      <xdr:spPr>
        <a:xfrm>
          <a:off x="93917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29898</xdr:rowOff>
    </xdr:from>
    <xdr:ext cx="469744" cy="259045"/>
    <xdr:sp macro="" textlink="">
      <xdr:nvSpPr>
        <xdr:cNvPr id="312" name="n_2mainValue【公営住宅】&#10;一人当たり面積"/>
        <xdr:cNvSpPr txBox="1"/>
      </xdr:nvSpPr>
      <xdr:spPr>
        <a:xfrm>
          <a:off x="8515427" y="149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54" name="直線コネクタ 35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5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56" name="直線コネクタ 35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5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60" name="フローチャート: 判断 35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1" name="フローチャート: 判断 36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62" name="フローチャート: 判断 36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3" name="フローチャート: 判断 3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369" name="楕円 368"/>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111942</xdr:rowOff>
    </xdr:from>
    <xdr:to>
      <xdr:col>76</xdr:col>
      <xdr:colOff>165100</xdr:colOff>
      <xdr:row>35</xdr:row>
      <xdr:rowOff>42092</xdr:rowOff>
    </xdr:to>
    <xdr:sp macro="" textlink="">
      <xdr:nvSpPr>
        <xdr:cNvPr id="370" name="楕円 369"/>
        <xdr:cNvSpPr/>
      </xdr:nvSpPr>
      <xdr:spPr>
        <a:xfrm>
          <a:off x="14541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34</xdr:row>
      <xdr:rowOff>162742</xdr:rowOff>
    </xdr:to>
    <xdr:cxnSp macro="">
      <xdr:nvCxnSpPr>
        <xdr:cNvPr id="371" name="直線コネクタ 370"/>
        <xdr:cNvCxnSpPr/>
      </xdr:nvCxnSpPr>
      <xdr:spPr>
        <a:xfrm flipV="1">
          <a:off x="14592300" y="59757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2"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73"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4"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375" name="n_1mainValue【認定こども園・幼稚園・保育所】&#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58619</xdr:rowOff>
    </xdr:from>
    <xdr:ext cx="405111" cy="259045"/>
    <xdr:sp macro="" textlink="">
      <xdr:nvSpPr>
        <xdr:cNvPr id="376" name="n_2mainValue【認定こども園・幼稚園・保育所】&#10;有形固定資産減価償却率"/>
        <xdr:cNvSpPr txBox="1"/>
      </xdr:nvSpPr>
      <xdr:spPr>
        <a:xfrm>
          <a:off x="143897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00" name="直線コネクタ 399"/>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0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02" name="直線コネクタ 40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03"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04" name="直線コネクタ 403"/>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0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6" name="フローチャート: 判断 40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07" name="フローチャート: 判断 406"/>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08" name="フローチャート: 判断 407"/>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09" name="フローチャート: 判断 408"/>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15" name="楕円 414"/>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109220</xdr:rowOff>
    </xdr:from>
    <xdr:to>
      <xdr:col>107</xdr:col>
      <xdr:colOff>101600</xdr:colOff>
      <xdr:row>41</xdr:row>
      <xdr:rowOff>39370</xdr:rowOff>
    </xdr:to>
    <xdr:sp macro="" textlink="">
      <xdr:nvSpPr>
        <xdr:cNvPr id="416" name="楕円 415"/>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160020</xdr:rowOff>
    </xdr:to>
    <xdr:cxnSp macro="">
      <xdr:nvCxnSpPr>
        <xdr:cNvPr id="417" name="直線コネクタ 416"/>
        <xdr:cNvCxnSpPr/>
      </xdr:nvCxnSpPr>
      <xdr:spPr>
        <a:xfrm flipV="1">
          <a:off x="20434300" y="6998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18"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19"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20"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421" name="n_1mainValue【認定こども園・幼稚園・保育所】&#10;一人当たり面積"/>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22"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47" name="直線コネクタ 44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4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49" name="直線コネクタ 44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1" name="直線コネクタ 45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5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53" name="フローチャート: 判断 45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54" name="フローチャート: 判断 45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5" name="フローチャート: 判断 45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56" name="フローチャート: 判断 45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462" name="楕円 461"/>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149225</xdr:rowOff>
    </xdr:from>
    <xdr:to>
      <xdr:col>76</xdr:col>
      <xdr:colOff>165100</xdr:colOff>
      <xdr:row>58</xdr:row>
      <xdr:rowOff>79375</xdr:rowOff>
    </xdr:to>
    <xdr:sp macro="" textlink="">
      <xdr:nvSpPr>
        <xdr:cNvPr id="463" name="楕円 462"/>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28575</xdr:rowOff>
    </xdr:to>
    <xdr:cxnSp macro="">
      <xdr:nvCxnSpPr>
        <xdr:cNvPr id="464" name="直線コネクタ 463"/>
        <xdr:cNvCxnSpPr/>
      </xdr:nvCxnSpPr>
      <xdr:spPr>
        <a:xfrm flipV="1">
          <a:off x="14592300" y="9938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65"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66"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67"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468" name="n_1mainValue【学校施設】&#10;有形固定資産減価償却率"/>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469" name="n_2mainValue【学校施設】&#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92" name="直線コネクタ 491"/>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93"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94" name="直線コネクタ 493"/>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95"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96" name="直線コネクタ 495"/>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97"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98" name="フローチャート: 判断 497"/>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99" name="フローチャート: 判断 498"/>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00" name="フローチャート: 判断 499"/>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01" name="フローチャート: 判断 500"/>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155854</xdr:rowOff>
    </xdr:from>
    <xdr:to>
      <xdr:col>112</xdr:col>
      <xdr:colOff>38100</xdr:colOff>
      <xdr:row>63</xdr:row>
      <xdr:rowOff>86004</xdr:rowOff>
    </xdr:to>
    <xdr:sp macro="" textlink="">
      <xdr:nvSpPr>
        <xdr:cNvPr id="507" name="楕円 506"/>
        <xdr:cNvSpPr/>
      </xdr:nvSpPr>
      <xdr:spPr>
        <a:xfrm>
          <a:off x="21272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127965</xdr:rowOff>
    </xdr:from>
    <xdr:to>
      <xdr:col>107</xdr:col>
      <xdr:colOff>101600</xdr:colOff>
      <xdr:row>63</xdr:row>
      <xdr:rowOff>58115</xdr:rowOff>
    </xdr:to>
    <xdr:sp macro="" textlink="">
      <xdr:nvSpPr>
        <xdr:cNvPr id="508" name="楕円 507"/>
        <xdr:cNvSpPr/>
      </xdr:nvSpPr>
      <xdr:spPr>
        <a:xfrm>
          <a:off x="20383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7315</xdr:rowOff>
    </xdr:from>
    <xdr:to>
      <xdr:col>111</xdr:col>
      <xdr:colOff>177800</xdr:colOff>
      <xdr:row>63</xdr:row>
      <xdr:rowOff>35204</xdr:rowOff>
    </xdr:to>
    <xdr:cxnSp macro="">
      <xdr:nvCxnSpPr>
        <xdr:cNvPr id="509" name="直線コネクタ 508"/>
        <xdr:cNvCxnSpPr/>
      </xdr:nvCxnSpPr>
      <xdr:spPr>
        <a:xfrm>
          <a:off x="20434300" y="1080866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10"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11"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12"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77131</xdr:rowOff>
    </xdr:from>
    <xdr:ext cx="469744" cy="259045"/>
    <xdr:sp macro="" textlink="">
      <xdr:nvSpPr>
        <xdr:cNvPr id="513" name="n_1mainValue【学校施設】&#10;一人当たり面積"/>
        <xdr:cNvSpPr txBox="1"/>
      </xdr:nvSpPr>
      <xdr:spPr>
        <a:xfrm>
          <a:off x="210757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49242</xdr:rowOff>
    </xdr:from>
    <xdr:ext cx="469744" cy="259045"/>
    <xdr:sp macro="" textlink="">
      <xdr:nvSpPr>
        <xdr:cNvPr id="514" name="n_2mainValue【学校施設】&#10;一人当たり面積"/>
        <xdr:cNvSpPr txBox="1"/>
      </xdr:nvSpPr>
      <xdr:spPr>
        <a:xfrm>
          <a:off x="20199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56" name="直線コネクタ 55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5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58" name="直線コネクタ 55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6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62" name="フローチャート: 判断 56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63" name="フローチャート: 判断 56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64" name="フローチャート: 判断 56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65" name="フローチャート: 判断 56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71" name="楕円 570"/>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572" name="楕円 571"/>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103</xdr:row>
      <xdr:rowOff>25581</xdr:rowOff>
    </xdr:to>
    <xdr:cxnSp macro="">
      <xdr:nvCxnSpPr>
        <xdr:cNvPr id="573" name="直線コネクタ 572"/>
        <xdr:cNvCxnSpPr/>
      </xdr:nvCxnSpPr>
      <xdr:spPr>
        <a:xfrm>
          <a:off x="14592300" y="1754777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574"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75"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576"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77" name="n_1mainValue【公民館】&#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578"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04" name="直線コネクタ 603"/>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6" name="直線コネクタ 60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07"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08" name="直線コネクタ 60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09"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10" name="フローチャート: 判断 609"/>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11" name="フローチャート: 判断 610"/>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12" name="フローチャート: 判断 61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13" name="フローチャート: 判断 612"/>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19" name="楕円 61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20" name="楕円 619"/>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133350</xdr:rowOff>
    </xdr:to>
    <xdr:cxnSp macro="">
      <xdr:nvCxnSpPr>
        <xdr:cNvPr id="621" name="直線コネクタ 620"/>
        <xdr:cNvCxnSpPr/>
      </xdr:nvCxnSpPr>
      <xdr:spPr>
        <a:xfrm>
          <a:off x="20434300" y="18367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22"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23"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24"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2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26" name="n_2mainValue【公民館】&#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公営住宅は、類似団体と比較して有形固定資産減価償却率が著しく高い状況である。耐震改修の必要はないものの、築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あるため、現状の施設を適正に維持管理し、計画的に更新、長寿命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公民館の有形固定資産減価償却率が下がっているのは、平成２９年度に耐震補強工事が完了したためである。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163121</xdr:rowOff>
    </xdr:from>
    <xdr:ext cx="405111" cy="259045"/>
    <xdr:sp macro="" textlink="">
      <xdr:nvSpPr>
        <xdr:cNvPr id="67"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5" name="楕円 74"/>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89081</xdr:rowOff>
    </xdr:from>
    <xdr:to>
      <xdr:col>15</xdr:col>
      <xdr:colOff>101600</xdr:colOff>
      <xdr:row>40</xdr:row>
      <xdr:rowOff>19231</xdr:rowOff>
    </xdr:to>
    <xdr:sp macro="" textlink="">
      <xdr:nvSpPr>
        <xdr:cNvPr id="76" name="楕円 75"/>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139881</xdr:rowOff>
    </xdr:to>
    <xdr:cxnSp macro="">
      <xdr:nvCxnSpPr>
        <xdr:cNvPr id="77" name="直線コネクタ 76"/>
        <xdr:cNvCxnSpPr/>
      </xdr:nvCxnSpPr>
      <xdr:spPr>
        <a:xfrm flipV="1">
          <a:off x="2908300" y="679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145886</xdr:rowOff>
    </xdr:from>
    <xdr:ext cx="405111" cy="259045"/>
    <xdr:sp macro="" textlink="">
      <xdr:nvSpPr>
        <xdr:cNvPr id="78" name="n_1mainValue【図書館】&#10;有形固定資産減価償却率"/>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79"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7"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8" name="フローチャート: 判断 107"/>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0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1"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17" name="楕円 116"/>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18" name="楕円 117"/>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19" name="直線コネクタ 118"/>
        <xdr:cNvCxnSpPr/>
      </xdr:nvCxnSpPr>
      <xdr:spPr>
        <a:xfrm>
          <a:off x="8750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146702</xdr:rowOff>
    </xdr:from>
    <xdr:ext cx="469744" cy="259045"/>
    <xdr:sp macro="" textlink="">
      <xdr:nvSpPr>
        <xdr:cNvPr id="120" name="n_1mainValue【図書館】&#10;一人当たり面積"/>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146702</xdr:rowOff>
    </xdr:from>
    <xdr:ext cx="469744" cy="259045"/>
    <xdr:sp macro="" textlink="">
      <xdr:nvSpPr>
        <xdr:cNvPr id="121" name="n_2mainValue【図書館】&#10;一人当たり面積"/>
        <xdr:cNvSpPr txBox="1"/>
      </xdr:nvSpPr>
      <xdr:spPr>
        <a:xfrm>
          <a:off x="8515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1"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54"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55" name="フローチャート: 判断 15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5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57" name="フローチャート: 判断 15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5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64" name="楕円 163"/>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145415</xdr:rowOff>
    </xdr:from>
    <xdr:to>
      <xdr:col>15</xdr:col>
      <xdr:colOff>101600</xdr:colOff>
      <xdr:row>63</xdr:row>
      <xdr:rowOff>75565</xdr:rowOff>
    </xdr:to>
    <xdr:sp macro="" textlink="">
      <xdr:nvSpPr>
        <xdr:cNvPr id="165" name="楕円 164"/>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24765</xdr:rowOff>
    </xdr:to>
    <xdr:cxnSp macro="">
      <xdr:nvCxnSpPr>
        <xdr:cNvPr id="166" name="直線コネクタ 165"/>
        <xdr:cNvCxnSpPr/>
      </xdr:nvCxnSpPr>
      <xdr:spPr>
        <a:xfrm flipV="1">
          <a:off x="2908300" y="10793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34307</xdr:rowOff>
    </xdr:from>
    <xdr:ext cx="405111" cy="259045"/>
    <xdr:sp macro="" textlink="">
      <xdr:nvSpPr>
        <xdr:cNvPr id="167"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168" name="n_2mainValue【体育館・プール】&#10;有形固定資産減価償却率"/>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2" name="直線コネクタ 191"/>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4" name="直線コネクタ 19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5"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6" name="直線コネクタ 195"/>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7"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8" name="フローチャート: 判断 19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9" name="フローチャート: 判断 19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0"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01" name="フローチャート: 判断 200"/>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02"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03" name="フローチャート: 判断 20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20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10" name="楕円 209"/>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90170</xdr:rowOff>
    </xdr:from>
    <xdr:to>
      <xdr:col>46</xdr:col>
      <xdr:colOff>38100</xdr:colOff>
      <xdr:row>62</xdr:row>
      <xdr:rowOff>20320</xdr:rowOff>
    </xdr:to>
    <xdr:sp macro="" textlink="">
      <xdr:nvSpPr>
        <xdr:cNvPr id="211" name="楕円 210"/>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140970</xdr:rowOff>
    </xdr:to>
    <xdr:cxnSp macro="">
      <xdr:nvCxnSpPr>
        <xdr:cNvPr id="212" name="直線コネクタ 211"/>
        <xdr:cNvCxnSpPr/>
      </xdr:nvCxnSpPr>
      <xdr:spPr>
        <a:xfrm flipV="1">
          <a:off x="8750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3" name="n_1main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36847</xdr:rowOff>
    </xdr:from>
    <xdr:ext cx="469744" cy="259045"/>
    <xdr:sp macro="" textlink="">
      <xdr:nvSpPr>
        <xdr:cNvPr id="214" name="n_2mainValue【体育館・プール】&#10;一人当たり面積"/>
        <xdr:cNvSpPr txBox="1"/>
      </xdr:nvSpPr>
      <xdr:spPr>
        <a:xfrm>
          <a:off x="8515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39" name="直線コネクタ 238"/>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0"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41" name="直線コネクタ 240"/>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44"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45" name="フローチャート: 判断 244"/>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46" name="フローチャート: 判断 245"/>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247"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48" name="フローチャート: 判断 247"/>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249"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50" name="フローチャート: 判断 24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51"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57" name="楕円 256"/>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58" name="楕円 257"/>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81</xdr:row>
      <xdr:rowOff>19050</xdr:rowOff>
    </xdr:to>
    <xdr:cxnSp macro="">
      <xdr:nvCxnSpPr>
        <xdr:cNvPr id="259" name="直線コネクタ 258"/>
        <xdr:cNvCxnSpPr/>
      </xdr:nvCxnSpPr>
      <xdr:spPr>
        <a:xfrm flipV="1">
          <a:off x="2908300" y="137045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55897</xdr:rowOff>
    </xdr:from>
    <xdr:ext cx="405111" cy="259045"/>
    <xdr:sp macro="" textlink="">
      <xdr:nvSpPr>
        <xdr:cNvPr id="260" name="n_1mainValue【福祉施設】&#10;有形固定資産減価償却率"/>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61"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87" name="直線コネクタ 28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8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89" name="直線コネクタ 28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9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91" name="直線コネクタ 29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9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3" name="フローチャート: 判断 29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94" name="フローチャート: 判断 29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95"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96" name="フローチャート: 判断 295"/>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297"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98" name="フローチャート: 判断 297"/>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99"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05" name="楕円 304"/>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88537</xdr:rowOff>
    </xdr:from>
    <xdr:to>
      <xdr:col>46</xdr:col>
      <xdr:colOff>38100</xdr:colOff>
      <xdr:row>87</xdr:row>
      <xdr:rowOff>18687</xdr:rowOff>
    </xdr:to>
    <xdr:sp macro="" textlink="">
      <xdr:nvSpPr>
        <xdr:cNvPr id="306" name="楕円 305"/>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139337</xdr:rowOff>
    </xdr:to>
    <xdr:cxnSp macro="">
      <xdr:nvCxnSpPr>
        <xdr:cNvPr id="307" name="直線コネクタ 306"/>
        <xdr:cNvCxnSpPr/>
      </xdr:nvCxnSpPr>
      <xdr:spPr>
        <a:xfrm flipV="1">
          <a:off x="8750300" y="14857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155139</xdr:rowOff>
    </xdr:from>
    <xdr:ext cx="469744" cy="259045"/>
    <xdr:sp macro="" textlink="">
      <xdr:nvSpPr>
        <xdr:cNvPr id="308"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09"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35" name="直線コネクタ 334"/>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36"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37" name="直線コネクタ 336"/>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9" name="直線コネクタ 3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40"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41" name="フローチャート: 判断 340"/>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42" name="フローチャート: 判断 341"/>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43"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44" name="フローチャート: 判断 343"/>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34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46" name="フローチャート: 判断 345"/>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47"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353" name="楕円 352"/>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31931</xdr:rowOff>
    </xdr:from>
    <xdr:to>
      <xdr:col>15</xdr:col>
      <xdr:colOff>101600</xdr:colOff>
      <xdr:row>106</xdr:row>
      <xdr:rowOff>133531</xdr:rowOff>
    </xdr:to>
    <xdr:sp macro="" textlink="">
      <xdr:nvSpPr>
        <xdr:cNvPr id="354" name="楕円 353"/>
        <xdr:cNvSpPr/>
      </xdr:nvSpPr>
      <xdr:spPr>
        <a:xfrm>
          <a:off x="2857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82731</xdr:rowOff>
    </xdr:to>
    <xdr:cxnSp macro="">
      <xdr:nvCxnSpPr>
        <xdr:cNvPr id="355" name="直線コネクタ 354"/>
        <xdr:cNvCxnSpPr/>
      </xdr:nvCxnSpPr>
      <xdr:spPr>
        <a:xfrm flipV="1">
          <a:off x="2908300" y="1822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88735</xdr:rowOff>
    </xdr:from>
    <xdr:ext cx="405111" cy="259045"/>
    <xdr:sp macro="" textlink="">
      <xdr:nvSpPr>
        <xdr:cNvPr id="356" name="n_1mainValue【市民会館】&#10;有形固定資産減価償却率"/>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124658</xdr:rowOff>
    </xdr:from>
    <xdr:ext cx="405111" cy="259045"/>
    <xdr:sp macro="" textlink="">
      <xdr:nvSpPr>
        <xdr:cNvPr id="357" name="n_2mainValue【市民会館】&#10;有形固定資産減価償却率"/>
        <xdr:cNvSpPr txBox="1"/>
      </xdr:nvSpPr>
      <xdr:spPr>
        <a:xfrm>
          <a:off x="2705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8" name="直線コネクタ 36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9" name="テキスト ボックス 36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0" name="直線コネクタ 36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1" name="テキスト ボックス 37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2" name="直線コネクタ 37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3" name="テキスト ボックス 37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4" name="直線コネクタ 37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5" name="テキスト ボックス 37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79" name="直線コネクタ 378"/>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1" name="直線コネクタ 38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82"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83" name="直線コネクタ 382"/>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84"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85" name="フローチャート: 判断 384"/>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86" name="フローチャート: 判断 385"/>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87"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88" name="フローチャート: 判断 38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89"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90" name="フローチャート: 判断 38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91"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97" name="楕円 396"/>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398" name="楕円 397"/>
        <xdr:cNvSpPr/>
      </xdr:nvSpPr>
      <xdr:spPr>
        <a:xfrm>
          <a:off x="8699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55626</xdr:rowOff>
    </xdr:to>
    <xdr:cxnSp macro="">
      <xdr:nvCxnSpPr>
        <xdr:cNvPr id="399" name="直線コネクタ 398"/>
        <xdr:cNvCxnSpPr/>
      </xdr:nvCxnSpPr>
      <xdr:spPr>
        <a:xfrm flipV="1">
          <a:off x="8750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95266</xdr:rowOff>
    </xdr:from>
    <xdr:ext cx="469744" cy="259045"/>
    <xdr:sp macro="" textlink="">
      <xdr:nvSpPr>
        <xdr:cNvPr id="400"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401" name="n_2mainValue【市民会館】&#10;一人当たり面積"/>
        <xdr:cNvSpPr txBox="1"/>
      </xdr:nvSpPr>
      <xdr:spPr>
        <a:xfrm>
          <a:off x="8515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7" name="直線コネクタ 42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3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31" name="直線コネクタ 43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3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3" name="フローチャート: 判断 43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34" name="フローチャート: 判断 43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35"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36" name="フローチャート: 判断 435"/>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37"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38" name="フローチャート: 判断 437"/>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43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45" name="楕円 444"/>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47188</xdr:rowOff>
    </xdr:from>
    <xdr:ext cx="405111" cy="259045"/>
    <xdr:sp macro="" textlink="">
      <xdr:nvSpPr>
        <xdr:cNvPr id="446"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7" name="直線コネクタ 4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8" name="テキスト ボックス 4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1" name="直線コネクタ 4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2" name="テキスト ボックス 4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66" name="直線コネクタ 465"/>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8" name="直線コネクタ 46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69"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70" name="直線コネクタ 469"/>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71"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72" name="フローチャート: 判断 471"/>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73" name="フローチャート: 判断 472"/>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74"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75" name="フローチャート: 判断 474"/>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76"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77" name="フローチャート: 判断 476"/>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7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21474</xdr:rowOff>
    </xdr:from>
    <xdr:to>
      <xdr:col>112</xdr:col>
      <xdr:colOff>38100</xdr:colOff>
      <xdr:row>40</xdr:row>
      <xdr:rowOff>123074</xdr:rowOff>
    </xdr:to>
    <xdr:sp macro="" textlink="">
      <xdr:nvSpPr>
        <xdr:cNvPr id="484" name="楕円 483"/>
        <xdr:cNvSpPr/>
      </xdr:nvSpPr>
      <xdr:spPr>
        <a:xfrm>
          <a:off x="21272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114201</xdr:rowOff>
    </xdr:from>
    <xdr:ext cx="534377" cy="259045"/>
    <xdr:sp macro="" textlink="">
      <xdr:nvSpPr>
        <xdr:cNvPr id="485" name="n_1mainValue【一般廃棄物処理施設】&#10;一人当たり有形固定資産（償却資産）額"/>
        <xdr:cNvSpPr txBox="1"/>
      </xdr:nvSpPr>
      <xdr:spPr>
        <a:xfrm>
          <a:off x="210434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7" name="テキスト ボックス 49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7" name="テキスト ボックス 50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9" name="テキスト ボックス 5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11" name="直線コネクタ 51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1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13" name="直線コネクタ 5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1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15" name="直線コネクタ 51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16"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7" name="フローチャート: 判断 51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18" name="フローチャート: 判断 51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519"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0" name="フローチャート: 判断 51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2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22" name="フローチャート: 判断 521"/>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523"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29" name="楕円 528"/>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30" name="楕円 529"/>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31" name="直線コネクタ 530"/>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532" name="n_1main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33"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59" name="直線コネクタ 558"/>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1" name="直線コネクタ 56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62"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63" name="直線コネクタ 56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64"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65" name="フローチャート: 判断 56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66" name="フローチャート: 判断 565"/>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67"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68" name="フローチャート: 判断 56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69"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70" name="フローチャート: 判断 56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71"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91259</xdr:rowOff>
    </xdr:from>
    <xdr:to>
      <xdr:col>112</xdr:col>
      <xdr:colOff>38100</xdr:colOff>
      <xdr:row>64</xdr:row>
      <xdr:rowOff>21409</xdr:rowOff>
    </xdr:to>
    <xdr:sp macro="" textlink="">
      <xdr:nvSpPr>
        <xdr:cNvPr id="577" name="楕円 576"/>
        <xdr:cNvSpPr/>
      </xdr:nvSpPr>
      <xdr:spPr>
        <a:xfrm>
          <a:off x="2127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91259</xdr:rowOff>
    </xdr:from>
    <xdr:to>
      <xdr:col>107</xdr:col>
      <xdr:colOff>101600</xdr:colOff>
      <xdr:row>64</xdr:row>
      <xdr:rowOff>21409</xdr:rowOff>
    </xdr:to>
    <xdr:sp macro="" textlink="">
      <xdr:nvSpPr>
        <xdr:cNvPr id="578" name="楕円 577"/>
        <xdr:cNvSpPr/>
      </xdr:nvSpPr>
      <xdr:spPr>
        <a:xfrm>
          <a:off x="20383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142059</xdr:rowOff>
    </xdr:from>
    <xdr:to>
      <xdr:col>111</xdr:col>
      <xdr:colOff>177800</xdr:colOff>
      <xdr:row>63</xdr:row>
      <xdr:rowOff>142059</xdr:rowOff>
    </xdr:to>
    <xdr:cxnSp macro="">
      <xdr:nvCxnSpPr>
        <xdr:cNvPr id="579" name="直線コネクタ 578"/>
        <xdr:cNvCxnSpPr/>
      </xdr:nvCxnSpPr>
      <xdr:spPr>
        <a:xfrm>
          <a:off x="20434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12536</xdr:rowOff>
    </xdr:from>
    <xdr:ext cx="469744" cy="259045"/>
    <xdr:sp macro="" textlink="">
      <xdr:nvSpPr>
        <xdr:cNvPr id="580" name="n_1mainValue【保健センター・保健所】&#10;一人当たり面積"/>
        <xdr:cNvSpPr txBox="1"/>
      </xdr:nvSpPr>
      <xdr:spPr>
        <a:xfrm>
          <a:off x="21075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581" name="n_2mainValue【保健センター・保健所】&#10;一人当たり面積"/>
        <xdr:cNvSpPr txBox="1"/>
      </xdr:nvSpPr>
      <xdr:spPr>
        <a:xfrm>
          <a:off x="20199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2" name="直線コネクタ 5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3" name="テキスト ボックス 5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4" name="直線コネクタ 5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5" name="テキスト ボックス 5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6" name="直線コネクタ 5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7" name="テキスト ボックス 5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8" name="直線コネクタ 5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9" name="テキスト ボックス 5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0" name="直線コネクタ 5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1" name="テキスト ボックス 6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2" name="直線コネクタ 6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3" name="テキスト ボックス 6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07" name="直線コネクタ 60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0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9" name="直線コネクタ 60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1" name="直線コネクタ 6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1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13" name="フローチャート: 判断 61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14" name="フローチャート: 判断 61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615"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16" name="フローチャート: 判断 61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1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18" name="フローチャート: 判断 61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619"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625" name="楕円 624"/>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26" name="楕円 625"/>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83</xdr:row>
      <xdr:rowOff>42999</xdr:rowOff>
    </xdr:to>
    <xdr:cxnSp macro="">
      <xdr:nvCxnSpPr>
        <xdr:cNvPr id="627" name="直線コネクタ 626"/>
        <xdr:cNvCxnSpPr/>
      </xdr:nvCxnSpPr>
      <xdr:spPr>
        <a:xfrm>
          <a:off x="14592300" y="13656129"/>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28" name="n_1main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29" name="n_2mainValue【消防施設】&#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168402</xdr:rowOff>
    </xdr:from>
    <xdr:to>
      <xdr:col>116</xdr:col>
      <xdr:colOff>62864</xdr:colOff>
      <xdr:row>86</xdr:row>
      <xdr:rowOff>17526</xdr:rowOff>
    </xdr:to>
    <xdr:cxnSp macro="">
      <xdr:nvCxnSpPr>
        <xdr:cNvPr id="651" name="直線コネクタ 650"/>
        <xdr:cNvCxnSpPr/>
      </xdr:nvCxnSpPr>
      <xdr:spPr>
        <a:xfrm flipV="1">
          <a:off x="22160864" y="14227302"/>
          <a:ext cx="0" cy="53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52"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53" name="直線コネクタ 652"/>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115079</xdr:rowOff>
    </xdr:from>
    <xdr:ext cx="469744" cy="259045"/>
    <xdr:sp macro="" textlink="">
      <xdr:nvSpPr>
        <xdr:cNvPr id="654" name="【消防施設】&#10;一人当たり面積最大値テキスト"/>
        <xdr:cNvSpPr txBox="1"/>
      </xdr:nvSpPr>
      <xdr:spPr>
        <a:xfrm>
          <a:off x="22199600" y="1400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168402</xdr:rowOff>
    </xdr:from>
    <xdr:to>
      <xdr:col>116</xdr:col>
      <xdr:colOff>152400</xdr:colOff>
      <xdr:row>82</xdr:row>
      <xdr:rowOff>168402</xdr:rowOff>
    </xdr:to>
    <xdr:cxnSp macro="">
      <xdr:nvCxnSpPr>
        <xdr:cNvPr id="655" name="直線コネクタ 654"/>
        <xdr:cNvCxnSpPr/>
      </xdr:nvCxnSpPr>
      <xdr:spPr>
        <a:xfrm>
          <a:off x="22072600" y="1422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146321</xdr:rowOff>
    </xdr:from>
    <xdr:ext cx="469744" cy="259045"/>
    <xdr:sp macro="" textlink="">
      <xdr:nvSpPr>
        <xdr:cNvPr id="656" name="【消防施設】&#10;一人当たり面積平均値テキスト"/>
        <xdr:cNvSpPr txBox="1"/>
      </xdr:nvSpPr>
      <xdr:spPr>
        <a:xfrm>
          <a:off x="22199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657" name="フローチャート: 判断 656"/>
        <xdr:cNvSpPr/>
      </xdr:nvSpPr>
      <xdr:spPr>
        <a:xfrm>
          <a:off x="22110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1015</xdr:rowOff>
    </xdr:from>
    <xdr:to>
      <xdr:col>112</xdr:col>
      <xdr:colOff>38100</xdr:colOff>
      <xdr:row>85</xdr:row>
      <xdr:rowOff>102615</xdr:rowOff>
    </xdr:to>
    <xdr:sp macro="" textlink="">
      <xdr:nvSpPr>
        <xdr:cNvPr id="658" name="フローチャート: 判断 657"/>
        <xdr:cNvSpPr/>
      </xdr:nvSpPr>
      <xdr:spPr>
        <a:xfrm>
          <a:off x="21272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93742</xdr:rowOff>
    </xdr:from>
    <xdr:ext cx="469744" cy="259045"/>
    <xdr:sp macro="" textlink="">
      <xdr:nvSpPr>
        <xdr:cNvPr id="659" name="n_1ave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xdr:nvSpPr>
        <xdr:cNvPr id="660" name="フローチャート: 判断 659"/>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112285</xdr:rowOff>
    </xdr:from>
    <xdr:ext cx="469744" cy="259045"/>
    <xdr:sp macro="" textlink="">
      <xdr:nvSpPr>
        <xdr:cNvPr id="661" name="n_2aveValue【消防施設】&#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5587</xdr:rowOff>
    </xdr:from>
    <xdr:to>
      <xdr:col>102</xdr:col>
      <xdr:colOff>165100</xdr:colOff>
      <xdr:row>85</xdr:row>
      <xdr:rowOff>107187</xdr:rowOff>
    </xdr:to>
    <xdr:sp macro="" textlink="">
      <xdr:nvSpPr>
        <xdr:cNvPr id="662" name="フローチャート: 判断 661"/>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123714</xdr:rowOff>
    </xdr:from>
    <xdr:ext cx="469744" cy="259045"/>
    <xdr:sp macro="" textlink="">
      <xdr:nvSpPr>
        <xdr:cNvPr id="663"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122174</xdr:rowOff>
    </xdr:from>
    <xdr:to>
      <xdr:col>112</xdr:col>
      <xdr:colOff>38100</xdr:colOff>
      <xdr:row>79</xdr:row>
      <xdr:rowOff>52324</xdr:rowOff>
    </xdr:to>
    <xdr:sp macro="" textlink="">
      <xdr:nvSpPr>
        <xdr:cNvPr id="669" name="楕円 668"/>
        <xdr:cNvSpPr/>
      </xdr:nvSpPr>
      <xdr:spPr>
        <a:xfrm>
          <a:off x="21272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119887</xdr:rowOff>
    </xdr:from>
    <xdr:to>
      <xdr:col>107</xdr:col>
      <xdr:colOff>101600</xdr:colOff>
      <xdr:row>86</xdr:row>
      <xdr:rowOff>50037</xdr:rowOff>
    </xdr:to>
    <xdr:sp macro="" textlink="">
      <xdr:nvSpPr>
        <xdr:cNvPr id="670" name="楕円 669"/>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xdr:rowOff>
    </xdr:from>
    <xdr:to>
      <xdr:col>111</xdr:col>
      <xdr:colOff>177800</xdr:colOff>
      <xdr:row>85</xdr:row>
      <xdr:rowOff>170687</xdr:rowOff>
    </xdr:to>
    <xdr:cxnSp macro="">
      <xdr:nvCxnSpPr>
        <xdr:cNvPr id="671" name="直線コネクタ 670"/>
        <xdr:cNvCxnSpPr/>
      </xdr:nvCxnSpPr>
      <xdr:spPr>
        <a:xfrm flipV="1">
          <a:off x="20434300" y="13546074"/>
          <a:ext cx="889000" cy="11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68851</xdr:rowOff>
    </xdr:from>
    <xdr:ext cx="469744" cy="259045"/>
    <xdr:sp macro="" textlink="">
      <xdr:nvSpPr>
        <xdr:cNvPr id="672" name="n_1mainValue【消防施設】&#10;一人当たり面積"/>
        <xdr:cNvSpPr txBox="1"/>
      </xdr:nvSpPr>
      <xdr:spPr>
        <a:xfrm>
          <a:off x="210757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673" name="n_2mainValue【消防施設】&#10;一人当たり面積"/>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9" name="直線コネクタ 69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1" name="直線コネクタ 70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5" name="フローチャート: 判断 70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6" name="フローチャート: 判断 70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07"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08" name="フローチャート: 判断 70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0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711"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717" name="楕円 716"/>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718" name="楕円 717"/>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148045</xdr:rowOff>
    </xdr:to>
    <xdr:cxnSp macro="">
      <xdr:nvCxnSpPr>
        <xdr:cNvPr id="719" name="直線コネクタ 718"/>
        <xdr:cNvCxnSpPr/>
      </xdr:nvCxnSpPr>
      <xdr:spPr>
        <a:xfrm flipV="1">
          <a:off x="14592300" y="177796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16164</xdr:rowOff>
    </xdr:from>
    <xdr:ext cx="405111" cy="259045"/>
    <xdr:sp macro="" textlink="">
      <xdr:nvSpPr>
        <xdr:cNvPr id="720"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721"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5" name="直線コネクタ 74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7" name="直線コネクタ 74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9" name="直線コネクタ 74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0"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1" name="フローチャート: 判断 75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2" name="フローチャート: 判断 75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53"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54" name="フローチャート: 判断 75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5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56" name="フローチャート: 判断 75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57"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63" name="楕円 762"/>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27305</xdr:rowOff>
    </xdr:from>
    <xdr:to>
      <xdr:col>107</xdr:col>
      <xdr:colOff>101600</xdr:colOff>
      <xdr:row>106</xdr:row>
      <xdr:rowOff>128905</xdr:rowOff>
    </xdr:to>
    <xdr:sp macro="" textlink="">
      <xdr:nvSpPr>
        <xdr:cNvPr id="764" name="楕円 763"/>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78105</xdr:rowOff>
    </xdr:to>
    <xdr:cxnSp macro="">
      <xdr:nvCxnSpPr>
        <xdr:cNvPr id="765" name="直線コネクタ 764"/>
        <xdr:cNvCxnSpPr/>
      </xdr:nvCxnSpPr>
      <xdr:spPr>
        <a:xfrm flipV="1">
          <a:off x="20434300" y="18249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766"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145432</xdr:rowOff>
    </xdr:from>
    <xdr:ext cx="469744" cy="259045"/>
    <xdr:sp macro="" textlink="">
      <xdr:nvSpPr>
        <xdr:cNvPr id="767" name="n_2mainValue【庁舎】&#10;一人当たり面積"/>
        <xdr:cNvSpPr txBox="1"/>
      </xdr:nvSpPr>
      <xdr:spPr>
        <a:xfrm>
          <a:off x="201994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保健センター、福祉施設の隣保館は、類似団体と比較して有形固定資産減価償却率が高い状況である。築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年以上経過しているため、老朽化対策を実施する必要がある。保健センターについては、令和元年度に施設改修工事を実施予定であり、今後有形固定資産減価償却率は下がる見込みである。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庁舎は、耐震補強工事が予定されており、今後、有形固定資産減価償却率は下がる見込みである。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体育館、プールは、老朽化により現在使用していない状況であり、今後の維持管理の仕方を検討しているところである。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評価替えに伴う土地・家屋の固定資産税の減少はあるものの、南部地区における法人住民税の増加により、財政力指数は、前年度より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今後も、固定資産税のうち償却資産の増加が見込まれるが、徴収業務の強化に取り組み、財政基盤の強化に努める。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5" name="直線コネクタ 74"/>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52211</xdr:rowOff>
    </xdr:to>
    <xdr:cxnSp macro="">
      <xdr:nvCxnSpPr>
        <xdr:cNvPr id="78" name="直線コネクタ 77"/>
        <xdr:cNvCxnSpPr/>
      </xdr:nvCxnSpPr>
      <xdr:spPr>
        <a:xfrm flipV="1">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役場分庁舎建設事業債の元金償還開始等により増加している。物件費、扶助費も前年度より増加している。人件費については、職員給料は減少しているが、教育総務費や児童福祉費の嘱託員報酬等の増加により前年度より増加している。今後もこの傾向は続くと想定されるため、財政健全化計画に基づき、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126365</xdr:rowOff>
    </xdr:to>
    <xdr:cxnSp macro="">
      <xdr:nvCxnSpPr>
        <xdr:cNvPr id="128" name="直線コネクタ 127"/>
        <xdr:cNvCxnSpPr/>
      </xdr:nvCxnSpPr>
      <xdr:spPr>
        <a:xfrm>
          <a:off x="4114800" y="1084929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47943</xdr:rowOff>
    </xdr:to>
    <xdr:cxnSp macro="">
      <xdr:nvCxnSpPr>
        <xdr:cNvPr id="131" name="直線コネクタ 130"/>
        <xdr:cNvCxnSpPr/>
      </xdr:nvCxnSpPr>
      <xdr:spPr>
        <a:xfrm>
          <a:off x="3225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147003</xdr:rowOff>
    </xdr:to>
    <xdr:cxnSp macro="">
      <xdr:nvCxnSpPr>
        <xdr:cNvPr id="134" name="直線コネクタ 133"/>
        <xdr:cNvCxnSpPr/>
      </xdr:nvCxnSpPr>
      <xdr:spPr>
        <a:xfrm>
          <a:off x="2336800" y="1062005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98743</xdr:rowOff>
    </xdr:to>
    <xdr:cxnSp macro="">
      <xdr:nvCxnSpPr>
        <xdr:cNvPr id="137" name="直線コネクタ 136"/>
        <xdr:cNvCxnSpPr/>
      </xdr:nvCxnSpPr>
      <xdr:spPr>
        <a:xfrm flipV="1">
          <a:off x="1447800" y="106200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134320</xdr:rowOff>
    </xdr:from>
    <xdr:ext cx="762000" cy="259045"/>
    <xdr:sp macro="" textlink="">
      <xdr:nvSpPr>
        <xdr:cNvPr id="156" name="テキスト ボックス 155"/>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人件費及び物件費全般で抑制に努めているが、前年度に引き続き類似団体平均を上回っている。人口一人当たりの決算額は、前年度より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千円増加となり、平成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年度への増加が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千円であるため、増加の速度は抑えられている。今後も引き続き経常的な人件費及び物件費の適正化に努めていく。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111920</xdr:rowOff>
    </xdr:from>
    <xdr:to>
      <xdr:col>23</xdr:col>
      <xdr:colOff>133350</xdr:colOff>
      <xdr:row>80</xdr:row>
      <xdr:rowOff>116219</xdr:rowOff>
    </xdr:to>
    <xdr:cxnSp macro="">
      <xdr:nvCxnSpPr>
        <xdr:cNvPr id="193" name="直線コネクタ 192"/>
        <xdr:cNvCxnSpPr/>
      </xdr:nvCxnSpPr>
      <xdr:spPr>
        <a:xfrm>
          <a:off x="4114800" y="13827920"/>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101741</xdr:rowOff>
    </xdr:from>
    <xdr:to>
      <xdr:col>19</xdr:col>
      <xdr:colOff>133350</xdr:colOff>
      <xdr:row>80</xdr:row>
      <xdr:rowOff>111920</xdr:rowOff>
    </xdr:to>
    <xdr:cxnSp macro="">
      <xdr:nvCxnSpPr>
        <xdr:cNvPr id="196" name="直線コネクタ 195"/>
        <xdr:cNvCxnSpPr/>
      </xdr:nvCxnSpPr>
      <xdr:spPr>
        <a:xfrm>
          <a:off x="3225800" y="13817741"/>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86657</xdr:rowOff>
    </xdr:from>
    <xdr:to>
      <xdr:col>15</xdr:col>
      <xdr:colOff>82550</xdr:colOff>
      <xdr:row>80</xdr:row>
      <xdr:rowOff>101741</xdr:rowOff>
    </xdr:to>
    <xdr:cxnSp macro="">
      <xdr:nvCxnSpPr>
        <xdr:cNvPr id="199" name="直線コネクタ 198"/>
        <xdr:cNvCxnSpPr/>
      </xdr:nvCxnSpPr>
      <xdr:spPr>
        <a:xfrm>
          <a:off x="2336800" y="13802657"/>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59920</xdr:rowOff>
    </xdr:from>
    <xdr:to>
      <xdr:col>11</xdr:col>
      <xdr:colOff>31750</xdr:colOff>
      <xdr:row>80</xdr:row>
      <xdr:rowOff>86657</xdr:rowOff>
    </xdr:to>
    <xdr:cxnSp macro="">
      <xdr:nvCxnSpPr>
        <xdr:cNvPr id="202" name="直線コネクタ 201"/>
        <xdr:cNvCxnSpPr/>
      </xdr:nvCxnSpPr>
      <xdr:spPr>
        <a:xfrm>
          <a:off x="1447800" y="13775920"/>
          <a:ext cx="889000" cy="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65419</xdr:rowOff>
    </xdr:from>
    <xdr:to>
      <xdr:col>23</xdr:col>
      <xdr:colOff>184150</xdr:colOff>
      <xdr:row>80</xdr:row>
      <xdr:rowOff>167019</xdr:rowOff>
    </xdr:to>
    <xdr:sp macro="" textlink="">
      <xdr:nvSpPr>
        <xdr:cNvPr id="212" name="楕円 211"/>
        <xdr:cNvSpPr/>
      </xdr:nvSpPr>
      <xdr:spPr>
        <a:xfrm>
          <a:off x="4902200" y="137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37496</xdr:rowOff>
    </xdr:from>
    <xdr:ext cx="762000" cy="259045"/>
    <xdr:sp macro="" textlink="">
      <xdr:nvSpPr>
        <xdr:cNvPr id="213" name="人件費・物件費等の状況該当値テキスト"/>
        <xdr:cNvSpPr txBox="1"/>
      </xdr:nvSpPr>
      <xdr:spPr>
        <a:xfrm>
          <a:off x="5041900" y="137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61120</xdr:rowOff>
    </xdr:from>
    <xdr:to>
      <xdr:col>19</xdr:col>
      <xdr:colOff>184150</xdr:colOff>
      <xdr:row>80</xdr:row>
      <xdr:rowOff>162720</xdr:rowOff>
    </xdr:to>
    <xdr:sp macro="" textlink="">
      <xdr:nvSpPr>
        <xdr:cNvPr id="214" name="楕円 213"/>
        <xdr:cNvSpPr/>
      </xdr:nvSpPr>
      <xdr:spPr>
        <a:xfrm>
          <a:off x="4064000" y="137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147497</xdr:rowOff>
    </xdr:from>
    <xdr:ext cx="736600" cy="259045"/>
    <xdr:sp macro="" textlink="">
      <xdr:nvSpPr>
        <xdr:cNvPr id="215" name="テキスト ボックス 214"/>
        <xdr:cNvSpPr txBox="1"/>
      </xdr:nvSpPr>
      <xdr:spPr>
        <a:xfrm>
          <a:off x="3733800" y="1386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50941</xdr:rowOff>
    </xdr:from>
    <xdr:to>
      <xdr:col>15</xdr:col>
      <xdr:colOff>133350</xdr:colOff>
      <xdr:row>80</xdr:row>
      <xdr:rowOff>152541</xdr:rowOff>
    </xdr:to>
    <xdr:sp macro="" textlink="">
      <xdr:nvSpPr>
        <xdr:cNvPr id="216" name="楕円 215"/>
        <xdr:cNvSpPr/>
      </xdr:nvSpPr>
      <xdr:spPr>
        <a:xfrm>
          <a:off x="3175000" y="137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137318</xdr:rowOff>
    </xdr:from>
    <xdr:ext cx="762000" cy="259045"/>
    <xdr:sp macro="" textlink="">
      <xdr:nvSpPr>
        <xdr:cNvPr id="217" name="テキスト ボックス 216"/>
        <xdr:cNvSpPr txBox="1"/>
      </xdr:nvSpPr>
      <xdr:spPr>
        <a:xfrm>
          <a:off x="2844800" y="138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35857</xdr:rowOff>
    </xdr:from>
    <xdr:to>
      <xdr:col>11</xdr:col>
      <xdr:colOff>82550</xdr:colOff>
      <xdr:row>80</xdr:row>
      <xdr:rowOff>137457</xdr:rowOff>
    </xdr:to>
    <xdr:sp macro="" textlink="">
      <xdr:nvSpPr>
        <xdr:cNvPr id="218" name="楕円 217"/>
        <xdr:cNvSpPr/>
      </xdr:nvSpPr>
      <xdr:spPr>
        <a:xfrm>
          <a:off x="2286000" y="137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122234</xdr:rowOff>
    </xdr:from>
    <xdr:ext cx="762000" cy="259045"/>
    <xdr:sp macro="" textlink="">
      <xdr:nvSpPr>
        <xdr:cNvPr id="219" name="テキスト ボックス 218"/>
        <xdr:cNvSpPr txBox="1"/>
      </xdr:nvSpPr>
      <xdr:spPr>
        <a:xfrm>
          <a:off x="1955800" y="138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9120</xdr:rowOff>
    </xdr:from>
    <xdr:to>
      <xdr:col>7</xdr:col>
      <xdr:colOff>31750</xdr:colOff>
      <xdr:row>80</xdr:row>
      <xdr:rowOff>110720</xdr:rowOff>
    </xdr:to>
    <xdr:sp macro="" textlink="">
      <xdr:nvSpPr>
        <xdr:cNvPr id="220" name="楕円 219"/>
        <xdr:cNvSpPr/>
      </xdr:nvSpPr>
      <xdr:spPr>
        <a:xfrm>
          <a:off x="1397000" y="13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120897</xdr:rowOff>
    </xdr:from>
    <xdr:ext cx="762000" cy="259045"/>
    <xdr:sp macro="" textlink="">
      <xdr:nvSpPr>
        <xdr:cNvPr id="221" name="テキスト ボックス 220"/>
        <xdr:cNvSpPr txBox="1"/>
      </xdr:nvSpPr>
      <xdr:spPr>
        <a:xfrm>
          <a:off x="1066800" y="1349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93839</xdr:rowOff>
    </xdr:to>
    <xdr:cxnSp macro="">
      <xdr:nvCxnSpPr>
        <xdr:cNvPr id="255" name="直線コネクタ 254"/>
        <xdr:cNvCxnSpPr/>
      </xdr:nvCxnSpPr>
      <xdr:spPr>
        <a:xfrm flipV="1">
          <a:off x="16179800" y="1500716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93839</xdr:rowOff>
    </xdr:to>
    <xdr:cxnSp macro="">
      <xdr:nvCxnSpPr>
        <xdr:cNvPr id="258" name="直線コネクタ 257"/>
        <xdr:cNvCxnSpPr/>
      </xdr:nvCxnSpPr>
      <xdr:spPr>
        <a:xfrm>
          <a:off x="15290800" y="150071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91016</xdr:rowOff>
    </xdr:to>
    <xdr:cxnSp macro="">
      <xdr:nvCxnSpPr>
        <xdr:cNvPr id="261" name="直線コネクタ 260"/>
        <xdr:cNvCxnSpPr/>
      </xdr:nvCxnSpPr>
      <xdr:spPr>
        <a:xfrm>
          <a:off x="14401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77611</xdr:rowOff>
    </xdr:to>
    <xdr:cxnSp macro="">
      <xdr:nvCxnSpPr>
        <xdr:cNvPr id="264" name="直線コネクタ 263"/>
        <xdr:cNvCxnSpPr/>
      </xdr:nvCxnSpPr>
      <xdr:spPr>
        <a:xfrm>
          <a:off x="13512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0" name="楕円 279"/>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1" name="テキスト ボックス 280"/>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平均と比較すると、上回っている。今後も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93526</xdr:rowOff>
    </xdr:from>
    <xdr:to>
      <xdr:col>81</xdr:col>
      <xdr:colOff>44450</xdr:colOff>
      <xdr:row>61</xdr:row>
      <xdr:rowOff>109038</xdr:rowOff>
    </xdr:to>
    <xdr:cxnSp macro="">
      <xdr:nvCxnSpPr>
        <xdr:cNvPr id="320" name="直線コネクタ 319"/>
        <xdr:cNvCxnSpPr/>
      </xdr:nvCxnSpPr>
      <xdr:spPr>
        <a:xfrm>
          <a:off x="16179800" y="1055197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93526</xdr:rowOff>
    </xdr:to>
    <xdr:cxnSp macro="">
      <xdr:nvCxnSpPr>
        <xdr:cNvPr id="323" name="直線コネクタ 322"/>
        <xdr:cNvCxnSpPr/>
      </xdr:nvCxnSpPr>
      <xdr:spPr>
        <a:xfrm>
          <a:off x="15290800" y="1050888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50437</xdr:rowOff>
    </xdr:to>
    <xdr:cxnSp macro="">
      <xdr:nvCxnSpPr>
        <xdr:cNvPr id="326" name="直線コネクタ 325"/>
        <xdr:cNvCxnSpPr/>
      </xdr:nvCxnSpPr>
      <xdr:spPr>
        <a:xfrm>
          <a:off x="14401800" y="1049337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28031</xdr:rowOff>
    </xdr:from>
    <xdr:to>
      <xdr:col>68</xdr:col>
      <xdr:colOff>152400</xdr:colOff>
      <xdr:row>61</xdr:row>
      <xdr:rowOff>34925</xdr:rowOff>
    </xdr:to>
    <xdr:cxnSp macro="">
      <xdr:nvCxnSpPr>
        <xdr:cNvPr id="329" name="直線コネクタ 328"/>
        <xdr:cNvCxnSpPr/>
      </xdr:nvCxnSpPr>
      <xdr:spPr>
        <a:xfrm>
          <a:off x="13512800" y="104864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39" name="楕円 338"/>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0"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42726</xdr:rowOff>
    </xdr:from>
    <xdr:to>
      <xdr:col>77</xdr:col>
      <xdr:colOff>95250</xdr:colOff>
      <xdr:row>61</xdr:row>
      <xdr:rowOff>144326</xdr:rowOff>
    </xdr:to>
    <xdr:sp macro="" textlink="">
      <xdr:nvSpPr>
        <xdr:cNvPr id="341" name="楕円 340"/>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129103</xdr:rowOff>
    </xdr:from>
    <xdr:ext cx="736600" cy="259045"/>
    <xdr:sp macro="" textlink="">
      <xdr:nvSpPr>
        <xdr:cNvPr id="342" name="テキスト ボックス 341"/>
        <xdr:cNvSpPr txBox="1"/>
      </xdr:nvSpPr>
      <xdr:spPr>
        <a:xfrm>
          <a:off x="15798800" y="1058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3" name="楕円 342"/>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86014</xdr:rowOff>
    </xdr:from>
    <xdr:ext cx="762000" cy="259045"/>
    <xdr:sp macro="" textlink="">
      <xdr:nvSpPr>
        <xdr:cNvPr id="344" name="テキスト ボックス 343"/>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5" name="楕円 344"/>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6" name="テキスト ボックス 345"/>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7" name="楕円 346"/>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63608</xdr:rowOff>
    </xdr:from>
    <xdr:ext cx="762000" cy="259045"/>
    <xdr:sp macro="" textlink="">
      <xdr:nvSpPr>
        <xdr:cNvPr id="348" name="テキスト ボックス 347"/>
        <xdr:cNvSpPr txBox="1"/>
      </xdr:nvSpPr>
      <xdr:spPr>
        <a:xfrm>
          <a:off x="13131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年度に実施した役場分庁舎建設事業に伴う元金償還開始により、前年度に比べて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25908</xdr:rowOff>
    </xdr:to>
    <xdr:cxnSp macro="">
      <xdr:nvCxnSpPr>
        <xdr:cNvPr id="380" name="直線コネクタ 379"/>
        <xdr:cNvCxnSpPr/>
      </xdr:nvCxnSpPr>
      <xdr:spPr>
        <a:xfrm>
          <a:off x="16179800" y="64830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37</xdr:row>
      <xdr:rowOff>139446</xdr:rowOff>
    </xdr:to>
    <xdr:cxnSp macro="">
      <xdr:nvCxnSpPr>
        <xdr:cNvPr id="383" name="直線コネクタ 382"/>
        <xdr:cNvCxnSpPr/>
      </xdr:nvCxnSpPr>
      <xdr:spPr>
        <a:xfrm>
          <a:off x="15290800" y="6483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37</xdr:row>
      <xdr:rowOff>149098</xdr:rowOff>
    </xdr:to>
    <xdr:cxnSp macro="">
      <xdr:nvCxnSpPr>
        <xdr:cNvPr id="386" name="直線コネクタ 385"/>
        <xdr:cNvCxnSpPr/>
      </xdr:nvCxnSpPr>
      <xdr:spPr>
        <a:xfrm flipV="1">
          <a:off x="14401800" y="64830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149098</xdr:rowOff>
    </xdr:from>
    <xdr:to>
      <xdr:col>68</xdr:col>
      <xdr:colOff>152400</xdr:colOff>
      <xdr:row>37</xdr:row>
      <xdr:rowOff>168402</xdr:rowOff>
    </xdr:to>
    <xdr:cxnSp macro="">
      <xdr:nvCxnSpPr>
        <xdr:cNvPr id="389" name="直線コネクタ 388"/>
        <xdr:cNvCxnSpPr/>
      </xdr:nvCxnSpPr>
      <xdr:spPr>
        <a:xfrm flipV="1">
          <a:off x="13512800" y="64927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403" name="楕円 402"/>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4" name="テキスト ボックス 403"/>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98298</xdr:rowOff>
    </xdr:from>
    <xdr:to>
      <xdr:col>68</xdr:col>
      <xdr:colOff>203200</xdr:colOff>
      <xdr:row>38</xdr:row>
      <xdr:rowOff>28448</xdr:rowOff>
    </xdr:to>
    <xdr:sp macro="" textlink="">
      <xdr:nvSpPr>
        <xdr:cNvPr id="405" name="楕円 404"/>
        <xdr:cNvSpPr/>
      </xdr:nvSpPr>
      <xdr:spPr>
        <a:xfrm>
          <a:off x="14351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38625</xdr:rowOff>
    </xdr:from>
    <xdr:ext cx="762000" cy="259045"/>
    <xdr:sp macro="" textlink="">
      <xdr:nvSpPr>
        <xdr:cNvPr id="406" name="テキスト ボックス 405"/>
        <xdr:cNvSpPr txBox="1"/>
      </xdr:nvSpPr>
      <xdr:spPr>
        <a:xfrm>
          <a:off x="14020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117602</xdr:rowOff>
    </xdr:from>
    <xdr:to>
      <xdr:col>64</xdr:col>
      <xdr:colOff>152400</xdr:colOff>
      <xdr:row>38</xdr:row>
      <xdr:rowOff>47752</xdr:rowOff>
    </xdr:to>
    <xdr:sp macro="" textlink="">
      <xdr:nvSpPr>
        <xdr:cNvPr id="407" name="楕円 406"/>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57929</xdr:rowOff>
    </xdr:from>
    <xdr:ext cx="762000" cy="259045"/>
    <xdr:sp macro="" textlink="">
      <xdr:nvSpPr>
        <xdr:cNvPr id="408" name="テキスト ボックス 407"/>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額が減少したことから将来負担比率はマイナスとなった。しかし、役場分庁舎建設事業債の元金償還が始まったことから、地方債現在高が増加しており、今後も役場本庁舎耐震補強工事等で地方債の発行が見込まれることから、地方債現在高は増加傾向にある。今後も引き続き財政状況を考慮し、計画的な地方債の発行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7" name="テキスト ボックス 446"/>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48502</xdr:rowOff>
    </xdr:from>
    <xdr:to>
      <xdr:col>77</xdr:col>
      <xdr:colOff>95250</xdr:colOff>
      <xdr:row>13</xdr:row>
      <xdr:rowOff>150102</xdr:rowOff>
    </xdr:to>
    <xdr:sp macro="" textlink="">
      <xdr:nvSpPr>
        <xdr:cNvPr id="459" name="楕円 458"/>
        <xdr:cNvSpPr/>
      </xdr:nvSpPr>
      <xdr:spPr>
        <a:xfrm>
          <a:off x="16129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160279</xdr:rowOff>
    </xdr:from>
    <xdr:ext cx="736600" cy="259045"/>
    <xdr:sp macro="" textlink="">
      <xdr:nvSpPr>
        <xdr:cNvPr id="460" name="テキスト ボックス 459"/>
        <xdr:cNvSpPr txBox="1"/>
      </xdr:nvSpPr>
      <xdr:spPr>
        <a:xfrm>
          <a:off x="15798800" y="204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が影響しているものだが、退職職員数と新規採用職員数のバランスをとりつつ職員数の削減に取り組み、人件費の抑制に引き続き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154432</xdr:rowOff>
    </xdr:to>
    <xdr:cxnSp macro="">
      <xdr:nvCxnSpPr>
        <xdr:cNvPr id="64" name="直線コネクタ 63"/>
        <xdr:cNvCxnSpPr/>
      </xdr:nvCxnSpPr>
      <xdr:spPr>
        <a:xfrm flipV="1">
          <a:off x="3987800" y="6632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38</xdr:row>
      <xdr:rowOff>159004</xdr:rowOff>
    </xdr:to>
    <xdr:cxnSp macro="">
      <xdr:nvCxnSpPr>
        <xdr:cNvPr id="67" name="直線コネクタ 66"/>
        <xdr:cNvCxnSpPr/>
      </xdr:nvCxnSpPr>
      <xdr:spPr>
        <a:xfrm flipV="1">
          <a:off x="3098800" y="6669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38</xdr:row>
      <xdr:rowOff>159004</xdr:rowOff>
    </xdr:to>
    <xdr:cxnSp macro="">
      <xdr:nvCxnSpPr>
        <xdr:cNvPr id="70" name="直線コネクタ 69"/>
        <xdr:cNvCxnSpPr/>
      </xdr:nvCxnSpPr>
      <xdr:spPr>
        <a:xfrm>
          <a:off x="2209800" y="66649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149860</xdr:rowOff>
    </xdr:to>
    <xdr:cxnSp macro="">
      <xdr:nvCxnSpPr>
        <xdr:cNvPr id="73" name="直線コネクタ 72"/>
        <xdr:cNvCxnSpPr/>
      </xdr:nvCxnSpPr>
      <xdr:spPr>
        <a:xfrm>
          <a:off x="1320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ポイントではあるが上回った。教育関連の印刷製本費の増加によるものである。今後は、財政健全化計画などに基づき、事業の見直しと合理化を図り、経費節減に努める。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35560</xdr:rowOff>
    </xdr:to>
    <xdr:cxnSp macro="">
      <xdr:nvCxnSpPr>
        <xdr:cNvPr id="125" name="直線コネクタ 124"/>
        <xdr:cNvCxnSpPr/>
      </xdr:nvCxnSpPr>
      <xdr:spPr>
        <a:xfrm>
          <a:off x="15671800" y="2679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107950</xdr:rowOff>
    </xdr:to>
    <xdr:cxnSp macro="">
      <xdr:nvCxnSpPr>
        <xdr:cNvPr id="128" name="直線コネクタ 127"/>
        <xdr:cNvCxnSpPr/>
      </xdr:nvCxnSpPr>
      <xdr:spPr>
        <a:xfrm>
          <a:off x="14782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62230</xdr:rowOff>
    </xdr:to>
    <xdr:cxnSp macro="">
      <xdr:nvCxnSpPr>
        <xdr:cNvPr id="131" name="直線コネクタ 130"/>
        <xdr:cNvCxnSpPr/>
      </xdr:nvCxnSpPr>
      <xdr:spPr>
        <a:xfrm>
          <a:off x="13893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flipV="1">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5"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類似団体平均を下回る数値となっているが、高齢者施策等の扶助費は増加している。今後も高齢化の進展などによりこの傾向は続くことが見込まれるため、介護予防の推進等により、扶助費の抑制に努める。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44450</xdr:rowOff>
    </xdr:to>
    <xdr:cxnSp macro="">
      <xdr:nvCxnSpPr>
        <xdr:cNvPr id="186" name="直線コネクタ 185"/>
        <xdr:cNvCxnSpPr/>
      </xdr:nvCxnSpPr>
      <xdr:spPr>
        <a:xfrm flipV="1">
          <a:off x="3987800" y="939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69850</xdr:rowOff>
    </xdr:to>
    <xdr:cxnSp macro="">
      <xdr:nvCxnSpPr>
        <xdr:cNvPr id="189" name="直線コネクタ 188"/>
        <xdr:cNvCxnSpPr/>
      </xdr:nvCxnSpPr>
      <xdr:spPr>
        <a:xfrm flipV="1">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2" name="直線コネクタ 191"/>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5" name="直線コネクタ 194"/>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5" name="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7" name="楕円 206"/>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08" name="テキスト ボックス 207"/>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1" name="楕円 210"/>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2" name="テキスト ボックス 211"/>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3" name="楕円 212"/>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4" name="テキスト ボックス 213"/>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繰出金が少ないことが主な要因である。公営企業会計への繰出は、下水道事業のみとなっており、基準外繰出の必要性を十分精査することにより節減に努めている。また、国民健康保険等についても基準内繰出のみとなっ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今後は、高齢化率の上昇に伴い後期高齢者医療保険や介護保険への繰出の増加が見込まれることから、引き続き事務経費の精査に努める。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22225</xdr:rowOff>
    </xdr:from>
    <xdr:to>
      <xdr:col>82</xdr:col>
      <xdr:colOff>107950</xdr:colOff>
      <xdr:row>55</xdr:row>
      <xdr:rowOff>50800</xdr:rowOff>
    </xdr:to>
    <xdr:cxnSp macro="">
      <xdr:nvCxnSpPr>
        <xdr:cNvPr id="251" name="直線コネクタ 250"/>
        <xdr:cNvCxnSpPr/>
      </xdr:nvCxnSpPr>
      <xdr:spPr>
        <a:xfrm>
          <a:off x="15671800" y="9451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155575</xdr:rowOff>
    </xdr:from>
    <xdr:to>
      <xdr:col>78</xdr:col>
      <xdr:colOff>69850</xdr:colOff>
      <xdr:row>55</xdr:row>
      <xdr:rowOff>22225</xdr:rowOff>
    </xdr:to>
    <xdr:cxnSp macro="">
      <xdr:nvCxnSpPr>
        <xdr:cNvPr id="254" name="直線コネクタ 253"/>
        <xdr:cNvCxnSpPr/>
      </xdr:nvCxnSpPr>
      <xdr:spPr>
        <a:xfrm>
          <a:off x="14782800" y="9413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155575</xdr:rowOff>
    </xdr:to>
    <xdr:cxnSp macro="">
      <xdr:nvCxnSpPr>
        <xdr:cNvPr id="257" name="直線コネクタ 256"/>
        <xdr:cNvCxnSpPr/>
      </xdr:nvCxnSpPr>
      <xdr:spPr>
        <a:xfrm>
          <a:off x="13893800" y="9347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60" name="直線コネクタ 259"/>
        <xdr:cNvCxnSpPr/>
      </xdr:nvCxnSpPr>
      <xdr:spPr>
        <a:xfrm flipV="1">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0" name="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142875</xdr:rowOff>
    </xdr:from>
    <xdr:to>
      <xdr:col>78</xdr:col>
      <xdr:colOff>120650</xdr:colOff>
      <xdr:row>55</xdr:row>
      <xdr:rowOff>73025</xdr:rowOff>
    </xdr:to>
    <xdr:sp macro="" textlink="">
      <xdr:nvSpPr>
        <xdr:cNvPr id="272" name="楕円 271"/>
        <xdr:cNvSpPr/>
      </xdr:nvSpPr>
      <xdr:spPr>
        <a:xfrm>
          <a:off x="15621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83202</xdr:rowOff>
    </xdr:from>
    <xdr:ext cx="736600" cy="259045"/>
    <xdr:sp macro="" textlink="">
      <xdr:nvSpPr>
        <xdr:cNvPr id="273" name="テキスト ボックス 272"/>
        <xdr:cNvSpPr txBox="1"/>
      </xdr:nvSpPr>
      <xdr:spPr>
        <a:xfrm>
          <a:off x="15290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4" name="楕円 273"/>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5" name="テキスト ボックス 274"/>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30988</xdr:rowOff>
    </xdr:to>
    <xdr:cxnSp macro="">
      <xdr:nvCxnSpPr>
        <xdr:cNvPr id="309" name="直線コネクタ 308"/>
        <xdr:cNvCxnSpPr/>
      </xdr:nvCxnSpPr>
      <xdr:spPr>
        <a:xfrm>
          <a:off x="15671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21844</xdr:rowOff>
    </xdr:to>
    <xdr:cxnSp macro="">
      <xdr:nvCxnSpPr>
        <xdr:cNvPr id="312" name="直線コネクタ 311"/>
        <xdr:cNvCxnSpPr/>
      </xdr:nvCxnSpPr>
      <xdr:spPr>
        <a:xfrm>
          <a:off x="14782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21844</xdr:rowOff>
    </xdr:to>
    <xdr:cxnSp macro="">
      <xdr:nvCxnSpPr>
        <xdr:cNvPr id="315" name="直線コネクタ 314"/>
        <xdr:cNvCxnSpPr/>
      </xdr:nvCxnSpPr>
      <xdr:spPr>
        <a:xfrm>
          <a:off x="13893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156718</xdr:rowOff>
    </xdr:to>
    <xdr:cxnSp macro="">
      <xdr:nvCxnSpPr>
        <xdr:cNvPr id="318" name="直線コネクタ 317"/>
        <xdr:cNvCxnSpPr/>
      </xdr:nvCxnSpPr>
      <xdr:spPr>
        <a:xfrm flipV="1">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0" name="楕円 329"/>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1" name="テキスト ボックス 330"/>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6" name="楕円 335"/>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7" name="テキスト ボックス 336"/>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今後も役場庁舎耐震補強工事等により総務債等の新規発行も見込まれており、借入については、事業実施の緊急度、必要性、国庫補助金等の財源措置を十分検討し、借入額と償還額のバランスを取りつつ、大きく上昇することのないよう、適正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69850</xdr:rowOff>
    </xdr:to>
    <xdr:cxnSp macro="">
      <xdr:nvCxnSpPr>
        <xdr:cNvPr id="370" name="直線コネクタ 369"/>
        <xdr:cNvCxnSpPr/>
      </xdr:nvCxnSpPr>
      <xdr:spPr>
        <a:xfrm>
          <a:off x="3987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1270</xdr:rowOff>
    </xdr:to>
    <xdr:cxnSp macro="">
      <xdr:nvCxnSpPr>
        <xdr:cNvPr id="373" name="直線コネクタ 372"/>
        <xdr:cNvCxnSpPr/>
      </xdr:nvCxnSpPr>
      <xdr:spPr>
        <a:xfrm>
          <a:off x="3098800" y="12821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134620</xdr:rowOff>
    </xdr:to>
    <xdr:cxnSp macro="">
      <xdr:nvCxnSpPr>
        <xdr:cNvPr id="376" name="直線コネクタ 375"/>
        <xdr:cNvCxnSpPr/>
      </xdr:nvCxnSpPr>
      <xdr:spPr>
        <a:xfrm>
          <a:off x="2209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85090</xdr:rowOff>
    </xdr:to>
    <xdr:cxnSp macro="">
      <xdr:nvCxnSpPr>
        <xdr:cNvPr id="379" name="直線コネクタ 378"/>
        <xdr:cNvCxnSpPr/>
      </xdr:nvCxnSpPr>
      <xdr:spPr>
        <a:xfrm flipV="1">
          <a:off x="1320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3" name="楕円 392"/>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4" name="テキスト ボックス 393"/>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本町の公債費以外に係る経常収支比率は、類似団体平均より高く、</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これは類似団体平均に比べ、扶助費の経常収支比率が低くなっている一方、人件費と補助費等の経常収支比率が高くなっているためである。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33274</xdr:rowOff>
    </xdr:to>
    <xdr:cxnSp macro="">
      <xdr:nvCxnSpPr>
        <xdr:cNvPr id="429" name="直線コネクタ 428"/>
        <xdr:cNvCxnSpPr/>
      </xdr:nvCxnSpPr>
      <xdr:spPr>
        <a:xfrm>
          <a:off x="15671800" y="135595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14987</xdr:rowOff>
    </xdr:to>
    <xdr:cxnSp macro="">
      <xdr:nvCxnSpPr>
        <xdr:cNvPr id="432" name="直線コネクタ 431"/>
        <xdr:cNvCxnSpPr/>
      </xdr:nvCxnSpPr>
      <xdr:spPr>
        <a:xfrm>
          <a:off x="14782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154432</xdr:rowOff>
    </xdr:to>
    <xdr:cxnSp macro="">
      <xdr:nvCxnSpPr>
        <xdr:cNvPr id="435" name="直線コネクタ 434"/>
        <xdr:cNvCxnSpPr/>
      </xdr:nvCxnSpPr>
      <xdr:spPr>
        <a:xfrm>
          <a:off x="13893800" y="13413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44704</xdr:rowOff>
    </xdr:to>
    <xdr:cxnSp macro="">
      <xdr:nvCxnSpPr>
        <xdr:cNvPr id="438" name="直線コネクタ 437"/>
        <xdr:cNvCxnSpPr/>
      </xdr:nvCxnSpPr>
      <xdr:spPr>
        <a:xfrm flipV="1">
          <a:off x="13004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8" name="楕円 447"/>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9"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2" name="楕円 451"/>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3" name="テキスト ボックス 452"/>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4" name="楕円 453"/>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5" name="テキスト ボックス 454"/>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6" name="楕円 455"/>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7" name="テキスト ボックス 456"/>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45156</xdr:rowOff>
    </xdr:from>
    <xdr:to>
      <xdr:col>29</xdr:col>
      <xdr:colOff>127000</xdr:colOff>
      <xdr:row>15</xdr:row>
      <xdr:rowOff>68359</xdr:rowOff>
    </xdr:to>
    <xdr:cxnSp macro="">
      <xdr:nvCxnSpPr>
        <xdr:cNvPr id="52" name="直線コネクタ 51"/>
        <xdr:cNvCxnSpPr/>
      </xdr:nvCxnSpPr>
      <xdr:spPr bwMode="auto">
        <a:xfrm flipV="1">
          <a:off x="5003800" y="2664531"/>
          <a:ext cx="6477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68359</xdr:rowOff>
    </xdr:from>
    <xdr:to>
      <xdr:col>26</xdr:col>
      <xdr:colOff>50800</xdr:colOff>
      <xdr:row>15</xdr:row>
      <xdr:rowOff>110339</xdr:rowOff>
    </xdr:to>
    <xdr:cxnSp macro="">
      <xdr:nvCxnSpPr>
        <xdr:cNvPr id="55" name="直線コネクタ 54"/>
        <xdr:cNvCxnSpPr/>
      </xdr:nvCxnSpPr>
      <xdr:spPr bwMode="auto">
        <a:xfrm flipV="1">
          <a:off x="4305300" y="2687734"/>
          <a:ext cx="6985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110339</xdr:rowOff>
    </xdr:from>
    <xdr:to>
      <xdr:col>22</xdr:col>
      <xdr:colOff>114300</xdr:colOff>
      <xdr:row>15</xdr:row>
      <xdr:rowOff>129591</xdr:rowOff>
    </xdr:to>
    <xdr:cxnSp macro="">
      <xdr:nvCxnSpPr>
        <xdr:cNvPr id="58" name="直線コネクタ 57"/>
        <xdr:cNvCxnSpPr/>
      </xdr:nvCxnSpPr>
      <xdr:spPr bwMode="auto">
        <a:xfrm flipV="1">
          <a:off x="3606800" y="2729714"/>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129591</xdr:rowOff>
    </xdr:from>
    <xdr:to>
      <xdr:col>18</xdr:col>
      <xdr:colOff>177800</xdr:colOff>
      <xdr:row>16</xdr:row>
      <xdr:rowOff>51606</xdr:rowOff>
    </xdr:to>
    <xdr:cxnSp macro="">
      <xdr:nvCxnSpPr>
        <xdr:cNvPr id="61" name="直線コネクタ 60"/>
        <xdr:cNvCxnSpPr/>
      </xdr:nvCxnSpPr>
      <xdr:spPr bwMode="auto">
        <a:xfrm flipV="1">
          <a:off x="2908300" y="2748966"/>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165806</xdr:rowOff>
    </xdr:from>
    <xdr:to>
      <xdr:col>29</xdr:col>
      <xdr:colOff>177800</xdr:colOff>
      <xdr:row>15</xdr:row>
      <xdr:rowOff>95956</xdr:rowOff>
    </xdr:to>
    <xdr:sp macro="" textlink="">
      <xdr:nvSpPr>
        <xdr:cNvPr id="71" name="楕円 70"/>
        <xdr:cNvSpPr/>
      </xdr:nvSpPr>
      <xdr:spPr bwMode="auto">
        <a:xfrm>
          <a:off x="56007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10883</xdr:rowOff>
    </xdr:from>
    <xdr:ext cx="762000" cy="259045"/>
    <xdr:sp macro="" textlink="">
      <xdr:nvSpPr>
        <xdr:cNvPr id="72" name="人口1人当たり決算額の推移該当値テキスト130"/>
        <xdr:cNvSpPr txBox="1"/>
      </xdr:nvSpPr>
      <xdr:spPr>
        <a:xfrm>
          <a:off x="5740400" y="245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17559</xdr:rowOff>
    </xdr:from>
    <xdr:to>
      <xdr:col>26</xdr:col>
      <xdr:colOff>101600</xdr:colOff>
      <xdr:row>15</xdr:row>
      <xdr:rowOff>119159</xdr:rowOff>
    </xdr:to>
    <xdr:sp macro="" textlink="">
      <xdr:nvSpPr>
        <xdr:cNvPr id="73" name="楕円 72"/>
        <xdr:cNvSpPr/>
      </xdr:nvSpPr>
      <xdr:spPr bwMode="auto">
        <a:xfrm>
          <a:off x="49530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129336</xdr:rowOff>
    </xdr:from>
    <xdr:ext cx="736600" cy="259045"/>
    <xdr:sp macro="" textlink="">
      <xdr:nvSpPr>
        <xdr:cNvPr id="74" name="テキスト ボックス 73"/>
        <xdr:cNvSpPr txBox="1"/>
      </xdr:nvSpPr>
      <xdr:spPr>
        <a:xfrm>
          <a:off x="4622800" y="240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59539</xdr:rowOff>
    </xdr:from>
    <xdr:to>
      <xdr:col>22</xdr:col>
      <xdr:colOff>165100</xdr:colOff>
      <xdr:row>15</xdr:row>
      <xdr:rowOff>161139</xdr:rowOff>
    </xdr:to>
    <xdr:sp macro="" textlink="">
      <xdr:nvSpPr>
        <xdr:cNvPr id="75" name="楕円 74"/>
        <xdr:cNvSpPr/>
      </xdr:nvSpPr>
      <xdr:spPr bwMode="auto">
        <a:xfrm>
          <a:off x="42545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171316</xdr:rowOff>
    </xdr:from>
    <xdr:ext cx="762000" cy="259045"/>
    <xdr:sp macro="" textlink="">
      <xdr:nvSpPr>
        <xdr:cNvPr id="76" name="テキスト ボックス 75"/>
        <xdr:cNvSpPr txBox="1"/>
      </xdr:nvSpPr>
      <xdr:spPr>
        <a:xfrm>
          <a:off x="3924300" y="24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78791</xdr:rowOff>
    </xdr:from>
    <xdr:to>
      <xdr:col>19</xdr:col>
      <xdr:colOff>38100</xdr:colOff>
      <xdr:row>16</xdr:row>
      <xdr:rowOff>8941</xdr:rowOff>
    </xdr:to>
    <xdr:sp macro="" textlink="">
      <xdr:nvSpPr>
        <xdr:cNvPr id="77" name="楕円 76"/>
        <xdr:cNvSpPr/>
      </xdr:nvSpPr>
      <xdr:spPr bwMode="auto">
        <a:xfrm>
          <a:off x="35560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19118</xdr:rowOff>
    </xdr:from>
    <xdr:ext cx="762000" cy="259045"/>
    <xdr:sp macro="" textlink="">
      <xdr:nvSpPr>
        <xdr:cNvPr id="78" name="テキスト ボックス 77"/>
        <xdr:cNvSpPr txBox="1"/>
      </xdr:nvSpPr>
      <xdr:spPr>
        <a:xfrm>
          <a:off x="3225800" y="24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806</xdr:rowOff>
    </xdr:from>
    <xdr:to>
      <xdr:col>15</xdr:col>
      <xdr:colOff>101600</xdr:colOff>
      <xdr:row>16</xdr:row>
      <xdr:rowOff>102406</xdr:rowOff>
    </xdr:to>
    <xdr:sp macro="" textlink="">
      <xdr:nvSpPr>
        <xdr:cNvPr id="79" name="楕円 78"/>
        <xdr:cNvSpPr/>
      </xdr:nvSpPr>
      <xdr:spPr bwMode="auto">
        <a:xfrm>
          <a:off x="28575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112583</xdr:rowOff>
    </xdr:from>
    <xdr:ext cx="762000" cy="259045"/>
    <xdr:sp macro="" textlink="">
      <xdr:nvSpPr>
        <xdr:cNvPr id="80" name="テキスト ボックス 79"/>
        <xdr:cNvSpPr txBox="1"/>
      </xdr:nvSpPr>
      <xdr:spPr>
        <a:xfrm>
          <a:off x="2527300" y="25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58942</xdr:rowOff>
    </xdr:from>
    <xdr:to>
      <xdr:col>29</xdr:col>
      <xdr:colOff>127000</xdr:colOff>
      <xdr:row>37</xdr:row>
      <xdr:rowOff>9696</xdr:rowOff>
    </xdr:to>
    <xdr:cxnSp macro="">
      <xdr:nvCxnSpPr>
        <xdr:cNvPr id="115" name="直線コネクタ 114"/>
        <xdr:cNvCxnSpPr/>
      </xdr:nvCxnSpPr>
      <xdr:spPr bwMode="auto">
        <a:xfrm flipV="1">
          <a:off x="5003800" y="7012192"/>
          <a:ext cx="647700" cy="12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9696</xdr:rowOff>
    </xdr:from>
    <xdr:to>
      <xdr:col>26</xdr:col>
      <xdr:colOff>50800</xdr:colOff>
      <xdr:row>37</xdr:row>
      <xdr:rowOff>32817</xdr:rowOff>
    </xdr:to>
    <xdr:cxnSp macro="">
      <xdr:nvCxnSpPr>
        <xdr:cNvPr id="118" name="直線コネクタ 117"/>
        <xdr:cNvCxnSpPr/>
      </xdr:nvCxnSpPr>
      <xdr:spPr bwMode="auto">
        <a:xfrm flipV="1">
          <a:off x="4305300" y="7134396"/>
          <a:ext cx="6985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32817</xdr:rowOff>
    </xdr:from>
    <xdr:to>
      <xdr:col>22</xdr:col>
      <xdr:colOff>114300</xdr:colOff>
      <xdr:row>37</xdr:row>
      <xdr:rowOff>44867</xdr:rowOff>
    </xdr:to>
    <xdr:cxnSp macro="">
      <xdr:nvCxnSpPr>
        <xdr:cNvPr id="121" name="直線コネクタ 120"/>
        <xdr:cNvCxnSpPr/>
      </xdr:nvCxnSpPr>
      <xdr:spPr bwMode="auto">
        <a:xfrm flipV="1">
          <a:off x="3606800" y="7157517"/>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164392</xdr:rowOff>
    </xdr:from>
    <xdr:to>
      <xdr:col>18</xdr:col>
      <xdr:colOff>177800</xdr:colOff>
      <xdr:row>37</xdr:row>
      <xdr:rowOff>44867</xdr:rowOff>
    </xdr:to>
    <xdr:cxnSp macro="">
      <xdr:nvCxnSpPr>
        <xdr:cNvPr id="124" name="直線コネクタ 123"/>
        <xdr:cNvCxnSpPr/>
      </xdr:nvCxnSpPr>
      <xdr:spPr bwMode="auto">
        <a:xfrm>
          <a:off x="2908300" y="7117642"/>
          <a:ext cx="6985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8142</xdr:rowOff>
    </xdr:from>
    <xdr:to>
      <xdr:col>29</xdr:col>
      <xdr:colOff>177800</xdr:colOff>
      <xdr:row>36</xdr:row>
      <xdr:rowOff>109742</xdr:rowOff>
    </xdr:to>
    <xdr:sp macro="" textlink="">
      <xdr:nvSpPr>
        <xdr:cNvPr id="134" name="楕円 133"/>
        <xdr:cNvSpPr/>
      </xdr:nvSpPr>
      <xdr:spPr bwMode="auto">
        <a:xfrm>
          <a:off x="5600700" y="696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323119</xdr:rowOff>
    </xdr:from>
    <xdr:ext cx="762000" cy="259045"/>
    <xdr:sp macro="" textlink="">
      <xdr:nvSpPr>
        <xdr:cNvPr id="135" name="人口1人当たり決算額の推移該当値テキスト445"/>
        <xdr:cNvSpPr txBox="1"/>
      </xdr:nvSpPr>
      <xdr:spPr>
        <a:xfrm>
          <a:off x="5740400" y="69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130346</xdr:rowOff>
    </xdr:from>
    <xdr:to>
      <xdr:col>26</xdr:col>
      <xdr:colOff>101600</xdr:colOff>
      <xdr:row>37</xdr:row>
      <xdr:rowOff>60496</xdr:rowOff>
    </xdr:to>
    <xdr:sp macro="" textlink="">
      <xdr:nvSpPr>
        <xdr:cNvPr id="136" name="楕円 135"/>
        <xdr:cNvSpPr/>
      </xdr:nvSpPr>
      <xdr:spPr bwMode="auto">
        <a:xfrm>
          <a:off x="49530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45273</xdr:rowOff>
    </xdr:from>
    <xdr:ext cx="736600" cy="259045"/>
    <xdr:sp macro="" textlink="">
      <xdr:nvSpPr>
        <xdr:cNvPr id="137" name="テキスト ボックス 136"/>
        <xdr:cNvSpPr txBox="1"/>
      </xdr:nvSpPr>
      <xdr:spPr>
        <a:xfrm>
          <a:off x="4622800" y="71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153467</xdr:rowOff>
    </xdr:from>
    <xdr:to>
      <xdr:col>22</xdr:col>
      <xdr:colOff>165100</xdr:colOff>
      <xdr:row>37</xdr:row>
      <xdr:rowOff>83617</xdr:rowOff>
    </xdr:to>
    <xdr:sp macro="" textlink="">
      <xdr:nvSpPr>
        <xdr:cNvPr id="138" name="楕円 137"/>
        <xdr:cNvSpPr/>
      </xdr:nvSpPr>
      <xdr:spPr bwMode="auto">
        <a:xfrm>
          <a:off x="42545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68394</xdr:rowOff>
    </xdr:from>
    <xdr:ext cx="762000" cy="259045"/>
    <xdr:sp macro="" textlink="">
      <xdr:nvSpPr>
        <xdr:cNvPr id="139" name="テキスト ボックス 138"/>
        <xdr:cNvSpPr txBox="1"/>
      </xdr:nvSpPr>
      <xdr:spPr>
        <a:xfrm>
          <a:off x="3924300" y="71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165517</xdr:rowOff>
    </xdr:from>
    <xdr:to>
      <xdr:col>19</xdr:col>
      <xdr:colOff>38100</xdr:colOff>
      <xdr:row>37</xdr:row>
      <xdr:rowOff>95667</xdr:rowOff>
    </xdr:to>
    <xdr:sp macro="" textlink="">
      <xdr:nvSpPr>
        <xdr:cNvPr id="140" name="楕円 139"/>
        <xdr:cNvSpPr/>
      </xdr:nvSpPr>
      <xdr:spPr bwMode="auto">
        <a:xfrm>
          <a:off x="3556000" y="711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80444</xdr:rowOff>
    </xdr:from>
    <xdr:ext cx="762000" cy="259045"/>
    <xdr:sp macro="" textlink="">
      <xdr:nvSpPr>
        <xdr:cNvPr id="141" name="テキスト ボックス 140"/>
        <xdr:cNvSpPr txBox="1"/>
      </xdr:nvSpPr>
      <xdr:spPr>
        <a:xfrm>
          <a:off x="3225800" y="72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113592</xdr:rowOff>
    </xdr:from>
    <xdr:to>
      <xdr:col>15</xdr:col>
      <xdr:colOff>101600</xdr:colOff>
      <xdr:row>37</xdr:row>
      <xdr:rowOff>43742</xdr:rowOff>
    </xdr:to>
    <xdr:sp macro="" textlink="">
      <xdr:nvSpPr>
        <xdr:cNvPr id="142" name="楕円 141"/>
        <xdr:cNvSpPr/>
      </xdr:nvSpPr>
      <xdr:spPr bwMode="auto">
        <a:xfrm>
          <a:off x="2857500" y="70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28519</xdr:rowOff>
    </xdr:from>
    <xdr:ext cx="762000" cy="259045"/>
    <xdr:sp macro="" textlink="">
      <xdr:nvSpPr>
        <xdr:cNvPr id="143" name="テキスト ボックス 142"/>
        <xdr:cNvSpPr txBox="1"/>
      </xdr:nvSpPr>
      <xdr:spPr>
        <a:xfrm>
          <a:off x="2527300" y="71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143178</xdr:rowOff>
    </xdr:from>
    <xdr:to>
      <xdr:col>24</xdr:col>
      <xdr:colOff>63500</xdr:colOff>
      <xdr:row>34</xdr:row>
      <xdr:rowOff>150983</xdr:rowOff>
    </xdr:to>
    <xdr:cxnSp macro="">
      <xdr:nvCxnSpPr>
        <xdr:cNvPr id="63" name="直線コネクタ 62"/>
        <xdr:cNvCxnSpPr/>
      </xdr:nvCxnSpPr>
      <xdr:spPr>
        <a:xfrm flipV="1">
          <a:off x="3797300" y="5972478"/>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150983</xdr:rowOff>
    </xdr:from>
    <xdr:to>
      <xdr:col>19</xdr:col>
      <xdr:colOff>177800</xdr:colOff>
      <xdr:row>35</xdr:row>
      <xdr:rowOff>4581</xdr:rowOff>
    </xdr:to>
    <xdr:cxnSp macro="">
      <xdr:nvCxnSpPr>
        <xdr:cNvPr id="66" name="直線コネクタ 65"/>
        <xdr:cNvCxnSpPr/>
      </xdr:nvCxnSpPr>
      <xdr:spPr>
        <a:xfrm flipV="1">
          <a:off x="2908300" y="5980283"/>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4581</xdr:rowOff>
    </xdr:from>
    <xdr:to>
      <xdr:col>15</xdr:col>
      <xdr:colOff>50800</xdr:colOff>
      <xdr:row>35</xdr:row>
      <xdr:rowOff>10492</xdr:rowOff>
    </xdr:to>
    <xdr:cxnSp macro="">
      <xdr:nvCxnSpPr>
        <xdr:cNvPr id="69" name="直線コネクタ 68"/>
        <xdr:cNvCxnSpPr/>
      </xdr:nvCxnSpPr>
      <xdr:spPr>
        <a:xfrm flipV="1">
          <a:off x="2019300" y="600533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10492</xdr:rowOff>
    </xdr:from>
    <xdr:to>
      <xdr:col>10</xdr:col>
      <xdr:colOff>114300</xdr:colOff>
      <xdr:row>35</xdr:row>
      <xdr:rowOff>69781</xdr:rowOff>
    </xdr:to>
    <xdr:cxnSp macro="">
      <xdr:nvCxnSpPr>
        <xdr:cNvPr id="72" name="直線コネクタ 71"/>
        <xdr:cNvCxnSpPr/>
      </xdr:nvCxnSpPr>
      <xdr:spPr>
        <a:xfrm flipV="1">
          <a:off x="1130300" y="6011242"/>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92378</xdr:rowOff>
    </xdr:from>
    <xdr:to>
      <xdr:col>24</xdr:col>
      <xdr:colOff>114300</xdr:colOff>
      <xdr:row>35</xdr:row>
      <xdr:rowOff>22528</xdr:rowOff>
    </xdr:to>
    <xdr:sp macro="" textlink="">
      <xdr:nvSpPr>
        <xdr:cNvPr id="82" name="楕円 81"/>
        <xdr:cNvSpPr/>
      </xdr:nvSpPr>
      <xdr:spPr>
        <a:xfrm>
          <a:off x="4584700" y="59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115255</xdr:rowOff>
    </xdr:from>
    <xdr:ext cx="534377" cy="259045"/>
    <xdr:sp macro="" textlink="">
      <xdr:nvSpPr>
        <xdr:cNvPr id="83" name="人件費該当値テキスト"/>
        <xdr:cNvSpPr txBox="1"/>
      </xdr:nvSpPr>
      <xdr:spPr>
        <a:xfrm>
          <a:off x="4686300" y="5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100183</xdr:rowOff>
    </xdr:from>
    <xdr:to>
      <xdr:col>20</xdr:col>
      <xdr:colOff>38100</xdr:colOff>
      <xdr:row>35</xdr:row>
      <xdr:rowOff>30333</xdr:rowOff>
    </xdr:to>
    <xdr:sp macro="" textlink="">
      <xdr:nvSpPr>
        <xdr:cNvPr id="84" name="楕円 83"/>
        <xdr:cNvSpPr/>
      </xdr:nvSpPr>
      <xdr:spPr>
        <a:xfrm>
          <a:off x="3746500" y="5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46860</xdr:rowOff>
    </xdr:from>
    <xdr:ext cx="534377" cy="259045"/>
    <xdr:sp macro="" textlink="">
      <xdr:nvSpPr>
        <xdr:cNvPr id="85" name="テキスト ボックス 84"/>
        <xdr:cNvSpPr txBox="1"/>
      </xdr:nvSpPr>
      <xdr:spPr>
        <a:xfrm>
          <a:off x="3530111" y="57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125231</xdr:rowOff>
    </xdr:from>
    <xdr:to>
      <xdr:col>15</xdr:col>
      <xdr:colOff>101600</xdr:colOff>
      <xdr:row>35</xdr:row>
      <xdr:rowOff>55381</xdr:rowOff>
    </xdr:to>
    <xdr:sp macro="" textlink="">
      <xdr:nvSpPr>
        <xdr:cNvPr id="86" name="楕円 85"/>
        <xdr:cNvSpPr/>
      </xdr:nvSpPr>
      <xdr:spPr>
        <a:xfrm>
          <a:off x="2857500" y="5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71908</xdr:rowOff>
    </xdr:from>
    <xdr:ext cx="534377" cy="259045"/>
    <xdr:sp macro="" textlink="">
      <xdr:nvSpPr>
        <xdr:cNvPr id="87" name="テキスト ボックス 86"/>
        <xdr:cNvSpPr txBox="1"/>
      </xdr:nvSpPr>
      <xdr:spPr>
        <a:xfrm>
          <a:off x="2641111" y="57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131142</xdr:rowOff>
    </xdr:from>
    <xdr:to>
      <xdr:col>10</xdr:col>
      <xdr:colOff>165100</xdr:colOff>
      <xdr:row>35</xdr:row>
      <xdr:rowOff>61292</xdr:rowOff>
    </xdr:to>
    <xdr:sp macro="" textlink="">
      <xdr:nvSpPr>
        <xdr:cNvPr id="88" name="楕円 87"/>
        <xdr:cNvSpPr/>
      </xdr:nvSpPr>
      <xdr:spPr>
        <a:xfrm>
          <a:off x="1968500" y="5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77819</xdr:rowOff>
    </xdr:from>
    <xdr:ext cx="534377" cy="259045"/>
    <xdr:sp macro="" textlink="">
      <xdr:nvSpPr>
        <xdr:cNvPr id="89" name="テキスト ボックス 88"/>
        <xdr:cNvSpPr txBox="1"/>
      </xdr:nvSpPr>
      <xdr:spPr>
        <a:xfrm>
          <a:off x="1752111" y="57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18981</xdr:rowOff>
    </xdr:from>
    <xdr:to>
      <xdr:col>6</xdr:col>
      <xdr:colOff>38100</xdr:colOff>
      <xdr:row>35</xdr:row>
      <xdr:rowOff>120581</xdr:rowOff>
    </xdr:to>
    <xdr:sp macro="" textlink="">
      <xdr:nvSpPr>
        <xdr:cNvPr id="90" name="楕円 89"/>
        <xdr:cNvSpPr/>
      </xdr:nvSpPr>
      <xdr:spPr>
        <a:xfrm>
          <a:off x="1079500" y="6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137108</xdr:rowOff>
    </xdr:from>
    <xdr:ext cx="534377" cy="259045"/>
    <xdr:sp macro="" textlink="">
      <xdr:nvSpPr>
        <xdr:cNvPr id="91" name="テキスト ボックス 90"/>
        <xdr:cNvSpPr txBox="1"/>
      </xdr:nvSpPr>
      <xdr:spPr>
        <a:xfrm>
          <a:off x="863111" y="5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88262</xdr:rowOff>
    </xdr:from>
    <xdr:to>
      <xdr:col>24</xdr:col>
      <xdr:colOff>63500</xdr:colOff>
      <xdr:row>58</xdr:row>
      <xdr:rowOff>91711</xdr:rowOff>
    </xdr:to>
    <xdr:cxnSp macro="">
      <xdr:nvCxnSpPr>
        <xdr:cNvPr id="122" name="直線コネクタ 121"/>
        <xdr:cNvCxnSpPr/>
      </xdr:nvCxnSpPr>
      <xdr:spPr>
        <a:xfrm flipV="1">
          <a:off x="3797300" y="10032362"/>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91711</xdr:rowOff>
    </xdr:from>
    <xdr:to>
      <xdr:col>19</xdr:col>
      <xdr:colOff>177800</xdr:colOff>
      <xdr:row>58</xdr:row>
      <xdr:rowOff>95332</xdr:rowOff>
    </xdr:to>
    <xdr:cxnSp macro="">
      <xdr:nvCxnSpPr>
        <xdr:cNvPr id="125" name="直線コネクタ 124"/>
        <xdr:cNvCxnSpPr/>
      </xdr:nvCxnSpPr>
      <xdr:spPr>
        <a:xfrm flipV="1">
          <a:off x="2908300" y="10035811"/>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95332</xdr:rowOff>
    </xdr:from>
    <xdr:to>
      <xdr:col>15</xdr:col>
      <xdr:colOff>50800</xdr:colOff>
      <xdr:row>58</xdr:row>
      <xdr:rowOff>105420</xdr:rowOff>
    </xdr:to>
    <xdr:cxnSp macro="">
      <xdr:nvCxnSpPr>
        <xdr:cNvPr id="128" name="直線コネクタ 127"/>
        <xdr:cNvCxnSpPr/>
      </xdr:nvCxnSpPr>
      <xdr:spPr>
        <a:xfrm flipV="1">
          <a:off x="2019300" y="10039432"/>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105420</xdr:rowOff>
    </xdr:from>
    <xdr:to>
      <xdr:col>10</xdr:col>
      <xdr:colOff>114300</xdr:colOff>
      <xdr:row>58</xdr:row>
      <xdr:rowOff>122271</xdr:rowOff>
    </xdr:to>
    <xdr:cxnSp macro="">
      <xdr:nvCxnSpPr>
        <xdr:cNvPr id="131" name="直線コネクタ 130"/>
        <xdr:cNvCxnSpPr/>
      </xdr:nvCxnSpPr>
      <xdr:spPr>
        <a:xfrm flipV="1">
          <a:off x="1130300" y="10049520"/>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37462</xdr:rowOff>
    </xdr:from>
    <xdr:to>
      <xdr:col>24</xdr:col>
      <xdr:colOff>114300</xdr:colOff>
      <xdr:row>58</xdr:row>
      <xdr:rowOff>139062</xdr:rowOff>
    </xdr:to>
    <xdr:sp macro="" textlink="">
      <xdr:nvSpPr>
        <xdr:cNvPr id="141" name="楕円 140"/>
        <xdr:cNvSpPr/>
      </xdr:nvSpPr>
      <xdr:spPr>
        <a:xfrm>
          <a:off x="4584700" y="99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40911</xdr:rowOff>
    </xdr:from>
    <xdr:to>
      <xdr:col>20</xdr:col>
      <xdr:colOff>38100</xdr:colOff>
      <xdr:row>58</xdr:row>
      <xdr:rowOff>142511</xdr:rowOff>
    </xdr:to>
    <xdr:sp macro="" textlink="">
      <xdr:nvSpPr>
        <xdr:cNvPr id="143" name="楕円 142"/>
        <xdr:cNvSpPr/>
      </xdr:nvSpPr>
      <xdr:spPr>
        <a:xfrm>
          <a:off x="3746500" y="99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133638</xdr:rowOff>
    </xdr:from>
    <xdr:ext cx="534377" cy="259045"/>
    <xdr:sp macro="" textlink="">
      <xdr:nvSpPr>
        <xdr:cNvPr id="144" name="テキスト ボックス 143"/>
        <xdr:cNvSpPr txBox="1"/>
      </xdr:nvSpPr>
      <xdr:spPr>
        <a:xfrm>
          <a:off x="3530111" y="100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44532</xdr:rowOff>
    </xdr:from>
    <xdr:to>
      <xdr:col>15</xdr:col>
      <xdr:colOff>101600</xdr:colOff>
      <xdr:row>58</xdr:row>
      <xdr:rowOff>146132</xdr:rowOff>
    </xdr:to>
    <xdr:sp macro="" textlink="">
      <xdr:nvSpPr>
        <xdr:cNvPr id="145" name="楕円 144"/>
        <xdr:cNvSpPr/>
      </xdr:nvSpPr>
      <xdr:spPr>
        <a:xfrm>
          <a:off x="2857500" y="99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137259</xdr:rowOff>
    </xdr:from>
    <xdr:ext cx="534377" cy="259045"/>
    <xdr:sp macro="" textlink="">
      <xdr:nvSpPr>
        <xdr:cNvPr id="146" name="テキスト ボックス 145"/>
        <xdr:cNvSpPr txBox="1"/>
      </xdr:nvSpPr>
      <xdr:spPr>
        <a:xfrm>
          <a:off x="2641111" y="100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54620</xdr:rowOff>
    </xdr:from>
    <xdr:to>
      <xdr:col>10</xdr:col>
      <xdr:colOff>165100</xdr:colOff>
      <xdr:row>58</xdr:row>
      <xdr:rowOff>156220</xdr:rowOff>
    </xdr:to>
    <xdr:sp macro="" textlink="">
      <xdr:nvSpPr>
        <xdr:cNvPr id="147" name="楕円 146"/>
        <xdr:cNvSpPr/>
      </xdr:nvSpPr>
      <xdr:spPr>
        <a:xfrm>
          <a:off x="1968500" y="99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147347</xdr:rowOff>
    </xdr:from>
    <xdr:ext cx="534377" cy="259045"/>
    <xdr:sp macro="" textlink="">
      <xdr:nvSpPr>
        <xdr:cNvPr id="148" name="テキスト ボックス 147"/>
        <xdr:cNvSpPr txBox="1"/>
      </xdr:nvSpPr>
      <xdr:spPr>
        <a:xfrm>
          <a:off x="1752111" y="100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71471</xdr:rowOff>
    </xdr:from>
    <xdr:to>
      <xdr:col>6</xdr:col>
      <xdr:colOff>38100</xdr:colOff>
      <xdr:row>59</xdr:row>
      <xdr:rowOff>1621</xdr:rowOff>
    </xdr:to>
    <xdr:sp macro="" textlink="">
      <xdr:nvSpPr>
        <xdr:cNvPr id="149" name="楕円 148"/>
        <xdr:cNvSpPr/>
      </xdr:nvSpPr>
      <xdr:spPr>
        <a:xfrm>
          <a:off x="1079500" y="100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164198</xdr:rowOff>
    </xdr:from>
    <xdr:ext cx="534377" cy="259045"/>
    <xdr:sp macro="" textlink="">
      <xdr:nvSpPr>
        <xdr:cNvPr id="150" name="テキスト ボックス 149"/>
        <xdr:cNvSpPr txBox="1"/>
      </xdr:nvSpPr>
      <xdr:spPr>
        <a:xfrm>
          <a:off x="863111" y="101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128803</xdr:rowOff>
    </xdr:from>
    <xdr:to>
      <xdr:col>24</xdr:col>
      <xdr:colOff>63500</xdr:colOff>
      <xdr:row>78</xdr:row>
      <xdr:rowOff>148158</xdr:rowOff>
    </xdr:to>
    <xdr:cxnSp macro="">
      <xdr:nvCxnSpPr>
        <xdr:cNvPr id="179" name="直線コネクタ 178"/>
        <xdr:cNvCxnSpPr/>
      </xdr:nvCxnSpPr>
      <xdr:spPr>
        <a:xfrm>
          <a:off x="3797300" y="13501903"/>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128803</xdr:rowOff>
    </xdr:from>
    <xdr:to>
      <xdr:col>19</xdr:col>
      <xdr:colOff>177800</xdr:colOff>
      <xdr:row>78</xdr:row>
      <xdr:rowOff>142977</xdr:rowOff>
    </xdr:to>
    <xdr:cxnSp macro="">
      <xdr:nvCxnSpPr>
        <xdr:cNvPr id="182" name="直線コネクタ 181"/>
        <xdr:cNvCxnSpPr/>
      </xdr:nvCxnSpPr>
      <xdr:spPr>
        <a:xfrm flipV="1">
          <a:off x="2908300" y="1350190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142977</xdr:rowOff>
    </xdr:from>
    <xdr:to>
      <xdr:col>15</xdr:col>
      <xdr:colOff>50800</xdr:colOff>
      <xdr:row>78</xdr:row>
      <xdr:rowOff>169114</xdr:rowOff>
    </xdr:to>
    <xdr:cxnSp macro="">
      <xdr:nvCxnSpPr>
        <xdr:cNvPr id="185" name="直線コネクタ 184"/>
        <xdr:cNvCxnSpPr/>
      </xdr:nvCxnSpPr>
      <xdr:spPr>
        <a:xfrm flipV="1">
          <a:off x="2019300" y="1351607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84607</xdr:rowOff>
    </xdr:from>
    <xdr:to>
      <xdr:col>10</xdr:col>
      <xdr:colOff>114300</xdr:colOff>
      <xdr:row>78</xdr:row>
      <xdr:rowOff>169114</xdr:rowOff>
    </xdr:to>
    <xdr:cxnSp macro="">
      <xdr:nvCxnSpPr>
        <xdr:cNvPr id="188" name="直線コネクタ 187"/>
        <xdr:cNvCxnSpPr/>
      </xdr:nvCxnSpPr>
      <xdr:spPr>
        <a:xfrm>
          <a:off x="1130300" y="13457707"/>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97358</xdr:rowOff>
    </xdr:from>
    <xdr:to>
      <xdr:col>24</xdr:col>
      <xdr:colOff>114300</xdr:colOff>
      <xdr:row>79</xdr:row>
      <xdr:rowOff>27508</xdr:rowOff>
    </xdr:to>
    <xdr:sp macro="" textlink="">
      <xdr:nvSpPr>
        <xdr:cNvPr id="198" name="楕円 197"/>
        <xdr:cNvSpPr/>
      </xdr:nvSpPr>
      <xdr:spPr>
        <a:xfrm>
          <a:off x="45847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12285</xdr:rowOff>
    </xdr:from>
    <xdr:ext cx="378565" cy="259045"/>
    <xdr:sp macro="" textlink="">
      <xdr:nvSpPr>
        <xdr:cNvPr id="199" name="維持補修費該当値テキスト"/>
        <xdr:cNvSpPr txBox="1"/>
      </xdr:nvSpPr>
      <xdr:spPr>
        <a:xfrm>
          <a:off x="4686300" y="1338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78003</xdr:rowOff>
    </xdr:from>
    <xdr:to>
      <xdr:col>20</xdr:col>
      <xdr:colOff>38100</xdr:colOff>
      <xdr:row>79</xdr:row>
      <xdr:rowOff>8153</xdr:rowOff>
    </xdr:to>
    <xdr:sp macro="" textlink="">
      <xdr:nvSpPr>
        <xdr:cNvPr id="200" name="楕円 199"/>
        <xdr:cNvSpPr/>
      </xdr:nvSpPr>
      <xdr:spPr>
        <a:xfrm>
          <a:off x="3746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170730</xdr:rowOff>
    </xdr:from>
    <xdr:ext cx="469744" cy="259045"/>
    <xdr:sp macro="" textlink="">
      <xdr:nvSpPr>
        <xdr:cNvPr id="201" name="テキスト ボックス 200"/>
        <xdr:cNvSpPr txBox="1"/>
      </xdr:nvSpPr>
      <xdr:spPr>
        <a:xfrm>
          <a:off x="3562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92177</xdr:rowOff>
    </xdr:from>
    <xdr:to>
      <xdr:col>15</xdr:col>
      <xdr:colOff>101600</xdr:colOff>
      <xdr:row>79</xdr:row>
      <xdr:rowOff>22327</xdr:rowOff>
    </xdr:to>
    <xdr:sp macro="" textlink="">
      <xdr:nvSpPr>
        <xdr:cNvPr id="202" name="楕円 201"/>
        <xdr:cNvSpPr/>
      </xdr:nvSpPr>
      <xdr:spPr>
        <a:xfrm>
          <a:off x="2857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13454</xdr:rowOff>
    </xdr:from>
    <xdr:ext cx="378565" cy="259045"/>
    <xdr:sp macro="" textlink="">
      <xdr:nvSpPr>
        <xdr:cNvPr id="203" name="テキスト ボックス 202"/>
        <xdr:cNvSpPr txBox="1"/>
      </xdr:nvSpPr>
      <xdr:spPr>
        <a:xfrm>
          <a:off x="2719017" y="1355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118314</xdr:rowOff>
    </xdr:from>
    <xdr:to>
      <xdr:col>10</xdr:col>
      <xdr:colOff>165100</xdr:colOff>
      <xdr:row>79</xdr:row>
      <xdr:rowOff>48464</xdr:rowOff>
    </xdr:to>
    <xdr:sp macro="" textlink="">
      <xdr:nvSpPr>
        <xdr:cNvPr id="204" name="楕円 203"/>
        <xdr:cNvSpPr/>
      </xdr:nvSpPr>
      <xdr:spPr>
        <a:xfrm>
          <a:off x="1968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39591</xdr:rowOff>
    </xdr:from>
    <xdr:ext cx="378565" cy="259045"/>
    <xdr:sp macro="" textlink="">
      <xdr:nvSpPr>
        <xdr:cNvPr id="205" name="テキスト ボックス 204"/>
        <xdr:cNvSpPr txBox="1"/>
      </xdr:nvSpPr>
      <xdr:spPr>
        <a:xfrm>
          <a:off x="1830017" y="1358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33807</xdr:rowOff>
    </xdr:from>
    <xdr:to>
      <xdr:col>6</xdr:col>
      <xdr:colOff>38100</xdr:colOff>
      <xdr:row>78</xdr:row>
      <xdr:rowOff>135407</xdr:rowOff>
    </xdr:to>
    <xdr:sp macro="" textlink="">
      <xdr:nvSpPr>
        <xdr:cNvPr id="206" name="楕円 205"/>
        <xdr:cNvSpPr/>
      </xdr:nvSpPr>
      <xdr:spPr>
        <a:xfrm>
          <a:off x="107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126534</xdr:rowOff>
    </xdr:from>
    <xdr:ext cx="469744" cy="259045"/>
    <xdr:sp macro="" textlink="">
      <xdr:nvSpPr>
        <xdr:cNvPr id="207" name="テキスト ボックス 206"/>
        <xdr:cNvSpPr txBox="1"/>
      </xdr:nvSpPr>
      <xdr:spPr>
        <a:xfrm>
          <a:off x="895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57119</xdr:rowOff>
    </xdr:from>
    <xdr:to>
      <xdr:col>24</xdr:col>
      <xdr:colOff>63500</xdr:colOff>
      <xdr:row>99</xdr:row>
      <xdr:rowOff>63291</xdr:rowOff>
    </xdr:to>
    <xdr:cxnSp macro="">
      <xdr:nvCxnSpPr>
        <xdr:cNvPr id="237" name="直線コネクタ 236"/>
        <xdr:cNvCxnSpPr/>
      </xdr:nvCxnSpPr>
      <xdr:spPr>
        <a:xfrm flipV="1">
          <a:off x="3797300" y="1703066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63291</xdr:rowOff>
    </xdr:from>
    <xdr:to>
      <xdr:col>19</xdr:col>
      <xdr:colOff>177800</xdr:colOff>
      <xdr:row>99</xdr:row>
      <xdr:rowOff>75330</xdr:rowOff>
    </xdr:to>
    <xdr:cxnSp macro="">
      <xdr:nvCxnSpPr>
        <xdr:cNvPr id="240" name="直線コネクタ 239"/>
        <xdr:cNvCxnSpPr/>
      </xdr:nvCxnSpPr>
      <xdr:spPr>
        <a:xfrm flipV="1">
          <a:off x="2908300" y="17036841"/>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75330</xdr:rowOff>
    </xdr:from>
    <xdr:to>
      <xdr:col>15</xdr:col>
      <xdr:colOff>50800</xdr:colOff>
      <xdr:row>99</xdr:row>
      <xdr:rowOff>105563</xdr:rowOff>
    </xdr:to>
    <xdr:cxnSp macro="">
      <xdr:nvCxnSpPr>
        <xdr:cNvPr id="243" name="直線コネクタ 242"/>
        <xdr:cNvCxnSpPr/>
      </xdr:nvCxnSpPr>
      <xdr:spPr>
        <a:xfrm flipV="1">
          <a:off x="2019300" y="17048880"/>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105563</xdr:rowOff>
    </xdr:from>
    <xdr:to>
      <xdr:col>10</xdr:col>
      <xdr:colOff>114300</xdr:colOff>
      <xdr:row>99</xdr:row>
      <xdr:rowOff>137091</xdr:rowOff>
    </xdr:to>
    <xdr:cxnSp macro="">
      <xdr:nvCxnSpPr>
        <xdr:cNvPr id="246" name="直線コネクタ 245"/>
        <xdr:cNvCxnSpPr/>
      </xdr:nvCxnSpPr>
      <xdr:spPr>
        <a:xfrm flipV="1">
          <a:off x="1130300" y="17079113"/>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6319</xdr:rowOff>
    </xdr:from>
    <xdr:to>
      <xdr:col>24</xdr:col>
      <xdr:colOff>114300</xdr:colOff>
      <xdr:row>99</xdr:row>
      <xdr:rowOff>107919</xdr:rowOff>
    </xdr:to>
    <xdr:sp macro="" textlink="">
      <xdr:nvSpPr>
        <xdr:cNvPr id="256" name="楕円 255"/>
        <xdr:cNvSpPr/>
      </xdr:nvSpPr>
      <xdr:spPr>
        <a:xfrm>
          <a:off x="4584700" y="1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92696</xdr:rowOff>
    </xdr:from>
    <xdr:ext cx="534377" cy="259045"/>
    <xdr:sp macro="" textlink="">
      <xdr:nvSpPr>
        <xdr:cNvPr id="257" name="扶助費該当値テキスト"/>
        <xdr:cNvSpPr txBox="1"/>
      </xdr:nvSpPr>
      <xdr:spPr>
        <a:xfrm>
          <a:off x="4686300" y="168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12491</xdr:rowOff>
    </xdr:from>
    <xdr:to>
      <xdr:col>20</xdr:col>
      <xdr:colOff>38100</xdr:colOff>
      <xdr:row>99</xdr:row>
      <xdr:rowOff>114091</xdr:rowOff>
    </xdr:to>
    <xdr:sp macro="" textlink="">
      <xdr:nvSpPr>
        <xdr:cNvPr id="258" name="楕円 257"/>
        <xdr:cNvSpPr/>
      </xdr:nvSpPr>
      <xdr:spPr>
        <a:xfrm>
          <a:off x="3746500" y="169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105218</xdr:rowOff>
    </xdr:from>
    <xdr:ext cx="534377" cy="259045"/>
    <xdr:sp macro="" textlink="">
      <xdr:nvSpPr>
        <xdr:cNvPr id="259" name="テキスト ボックス 258"/>
        <xdr:cNvSpPr txBox="1"/>
      </xdr:nvSpPr>
      <xdr:spPr>
        <a:xfrm>
          <a:off x="3530111" y="170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24530</xdr:rowOff>
    </xdr:from>
    <xdr:to>
      <xdr:col>15</xdr:col>
      <xdr:colOff>101600</xdr:colOff>
      <xdr:row>99</xdr:row>
      <xdr:rowOff>126130</xdr:rowOff>
    </xdr:to>
    <xdr:sp macro="" textlink="">
      <xdr:nvSpPr>
        <xdr:cNvPr id="260" name="楕円 259"/>
        <xdr:cNvSpPr/>
      </xdr:nvSpPr>
      <xdr:spPr>
        <a:xfrm>
          <a:off x="2857500" y="169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117257</xdr:rowOff>
    </xdr:from>
    <xdr:ext cx="534377" cy="259045"/>
    <xdr:sp macro="" textlink="">
      <xdr:nvSpPr>
        <xdr:cNvPr id="261" name="テキスト ボックス 260"/>
        <xdr:cNvSpPr txBox="1"/>
      </xdr:nvSpPr>
      <xdr:spPr>
        <a:xfrm>
          <a:off x="2641111" y="170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54763</xdr:rowOff>
    </xdr:from>
    <xdr:to>
      <xdr:col>10</xdr:col>
      <xdr:colOff>165100</xdr:colOff>
      <xdr:row>99</xdr:row>
      <xdr:rowOff>156363</xdr:rowOff>
    </xdr:to>
    <xdr:sp macro="" textlink="">
      <xdr:nvSpPr>
        <xdr:cNvPr id="262" name="楕円 261"/>
        <xdr:cNvSpPr/>
      </xdr:nvSpPr>
      <xdr:spPr>
        <a:xfrm>
          <a:off x="1968500" y="17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147490</xdr:rowOff>
    </xdr:from>
    <xdr:ext cx="534377" cy="259045"/>
    <xdr:sp macro="" textlink="">
      <xdr:nvSpPr>
        <xdr:cNvPr id="263" name="テキスト ボックス 262"/>
        <xdr:cNvSpPr txBox="1"/>
      </xdr:nvSpPr>
      <xdr:spPr>
        <a:xfrm>
          <a:off x="1752111" y="17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86291</xdr:rowOff>
    </xdr:from>
    <xdr:to>
      <xdr:col>6</xdr:col>
      <xdr:colOff>38100</xdr:colOff>
      <xdr:row>100</xdr:row>
      <xdr:rowOff>16441</xdr:rowOff>
    </xdr:to>
    <xdr:sp macro="" textlink="">
      <xdr:nvSpPr>
        <xdr:cNvPr id="264" name="楕円 263"/>
        <xdr:cNvSpPr/>
      </xdr:nvSpPr>
      <xdr:spPr>
        <a:xfrm>
          <a:off x="1079500" y="170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7568</xdr:rowOff>
    </xdr:from>
    <xdr:ext cx="534377" cy="259045"/>
    <xdr:sp macro="" textlink="">
      <xdr:nvSpPr>
        <xdr:cNvPr id="265" name="テキスト ボックス 264"/>
        <xdr:cNvSpPr txBox="1"/>
      </xdr:nvSpPr>
      <xdr:spPr>
        <a:xfrm>
          <a:off x="863111" y="171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97670</xdr:rowOff>
    </xdr:from>
    <xdr:to>
      <xdr:col>55</xdr:col>
      <xdr:colOff>0</xdr:colOff>
      <xdr:row>36</xdr:row>
      <xdr:rowOff>105965</xdr:rowOff>
    </xdr:to>
    <xdr:cxnSp macro="">
      <xdr:nvCxnSpPr>
        <xdr:cNvPr id="296" name="直線コネクタ 295"/>
        <xdr:cNvCxnSpPr/>
      </xdr:nvCxnSpPr>
      <xdr:spPr>
        <a:xfrm>
          <a:off x="9639300" y="6269870"/>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97670</xdr:rowOff>
    </xdr:from>
    <xdr:to>
      <xdr:col>50</xdr:col>
      <xdr:colOff>114300</xdr:colOff>
      <xdr:row>36</xdr:row>
      <xdr:rowOff>157433</xdr:rowOff>
    </xdr:to>
    <xdr:cxnSp macro="">
      <xdr:nvCxnSpPr>
        <xdr:cNvPr id="299" name="直線コネクタ 298"/>
        <xdr:cNvCxnSpPr/>
      </xdr:nvCxnSpPr>
      <xdr:spPr>
        <a:xfrm flipV="1">
          <a:off x="8750300" y="6269870"/>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150967</xdr:rowOff>
    </xdr:from>
    <xdr:to>
      <xdr:col>45</xdr:col>
      <xdr:colOff>177800</xdr:colOff>
      <xdr:row>36</xdr:row>
      <xdr:rowOff>157433</xdr:rowOff>
    </xdr:to>
    <xdr:cxnSp macro="">
      <xdr:nvCxnSpPr>
        <xdr:cNvPr id="302" name="直線コネクタ 301"/>
        <xdr:cNvCxnSpPr/>
      </xdr:nvCxnSpPr>
      <xdr:spPr>
        <a:xfrm>
          <a:off x="7861300" y="6323167"/>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150967</xdr:rowOff>
    </xdr:from>
    <xdr:to>
      <xdr:col>41</xdr:col>
      <xdr:colOff>50800</xdr:colOff>
      <xdr:row>36</xdr:row>
      <xdr:rowOff>170398</xdr:rowOff>
    </xdr:to>
    <xdr:cxnSp macro="">
      <xdr:nvCxnSpPr>
        <xdr:cNvPr id="305" name="直線コネクタ 304"/>
        <xdr:cNvCxnSpPr/>
      </xdr:nvCxnSpPr>
      <xdr:spPr>
        <a:xfrm flipV="1">
          <a:off x="6972300" y="63231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55165</xdr:rowOff>
    </xdr:from>
    <xdr:to>
      <xdr:col>55</xdr:col>
      <xdr:colOff>50800</xdr:colOff>
      <xdr:row>36</xdr:row>
      <xdr:rowOff>156765</xdr:rowOff>
    </xdr:to>
    <xdr:sp macro="" textlink="">
      <xdr:nvSpPr>
        <xdr:cNvPr id="315" name="楕円 314"/>
        <xdr:cNvSpPr/>
      </xdr:nvSpPr>
      <xdr:spPr>
        <a:xfrm>
          <a:off x="104267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78042</xdr:rowOff>
    </xdr:from>
    <xdr:ext cx="534377" cy="259045"/>
    <xdr:sp macro="" textlink="">
      <xdr:nvSpPr>
        <xdr:cNvPr id="316" name="補助費等該当値テキスト"/>
        <xdr:cNvSpPr txBox="1"/>
      </xdr:nvSpPr>
      <xdr:spPr>
        <a:xfrm>
          <a:off x="10528300" y="60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46870</xdr:rowOff>
    </xdr:from>
    <xdr:to>
      <xdr:col>50</xdr:col>
      <xdr:colOff>165100</xdr:colOff>
      <xdr:row>36</xdr:row>
      <xdr:rowOff>148470</xdr:rowOff>
    </xdr:to>
    <xdr:sp macro="" textlink="">
      <xdr:nvSpPr>
        <xdr:cNvPr id="317" name="楕円 316"/>
        <xdr:cNvSpPr/>
      </xdr:nvSpPr>
      <xdr:spPr>
        <a:xfrm>
          <a:off x="9588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164997</xdr:rowOff>
    </xdr:from>
    <xdr:ext cx="534377" cy="259045"/>
    <xdr:sp macro="" textlink="">
      <xdr:nvSpPr>
        <xdr:cNvPr id="318" name="テキスト ボックス 317"/>
        <xdr:cNvSpPr txBox="1"/>
      </xdr:nvSpPr>
      <xdr:spPr>
        <a:xfrm>
          <a:off x="9372111" y="5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106633</xdr:rowOff>
    </xdr:from>
    <xdr:to>
      <xdr:col>46</xdr:col>
      <xdr:colOff>38100</xdr:colOff>
      <xdr:row>37</xdr:row>
      <xdr:rowOff>36783</xdr:rowOff>
    </xdr:to>
    <xdr:sp macro="" textlink="">
      <xdr:nvSpPr>
        <xdr:cNvPr id="319" name="楕円 318"/>
        <xdr:cNvSpPr/>
      </xdr:nvSpPr>
      <xdr:spPr>
        <a:xfrm>
          <a:off x="8699500" y="62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27910</xdr:rowOff>
    </xdr:from>
    <xdr:ext cx="534377" cy="259045"/>
    <xdr:sp macro="" textlink="">
      <xdr:nvSpPr>
        <xdr:cNvPr id="320" name="テキスト ボックス 319"/>
        <xdr:cNvSpPr txBox="1"/>
      </xdr:nvSpPr>
      <xdr:spPr>
        <a:xfrm>
          <a:off x="8483111" y="63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100167</xdr:rowOff>
    </xdr:from>
    <xdr:to>
      <xdr:col>41</xdr:col>
      <xdr:colOff>101600</xdr:colOff>
      <xdr:row>37</xdr:row>
      <xdr:rowOff>30317</xdr:rowOff>
    </xdr:to>
    <xdr:sp macro="" textlink="">
      <xdr:nvSpPr>
        <xdr:cNvPr id="321" name="楕円 320"/>
        <xdr:cNvSpPr/>
      </xdr:nvSpPr>
      <xdr:spPr>
        <a:xfrm>
          <a:off x="7810500" y="62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46844</xdr:rowOff>
    </xdr:from>
    <xdr:ext cx="534377" cy="259045"/>
    <xdr:sp macro="" textlink="">
      <xdr:nvSpPr>
        <xdr:cNvPr id="322" name="テキスト ボックス 321"/>
        <xdr:cNvSpPr txBox="1"/>
      </xdr:nvSpPr>
      <xdr:spPr>
        <a:xfrm>
          <a:off x="7594111" y="60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119598</xdr:rowOff>
    </xdr:from>
    <xdr:to>
      <xdr:col>36</xdr:col>
      <xdr:colOff>165100</xdr:colOff>
      <xdr:row>37</xdr:row>
      <xdr:rowOff>49748</xdr:rowOff>
    </xdr:to>
    <xdr:sp macro="" textlink="">
      <xdr:nvSpPr>
        <xdr:cNvPr id="323" name="楕円 322"/>
        <xdr:cNvSpPr/>
      </xdr:nvSpPr>
      <xdr:spPr>
        <a:xfrm>
          <a:off x="6921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66275</xdr:rowOff>
    </xdr:from>
    <xdr:ext cx="534377" cy="259045"/>
    <xdr:sp macro="" textlink="">
      <xdr:nvSpPr>
        <xdr:cNvPr id="324" name="テキスト ボックス 323"/>
        <xdr:cNvSpPr txBox="1"/>
      </xdr:nvSpPr>
      <xdr:spPr>
        <a:xfrm>
          <a:off x="6705111" y="60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125435</xdr:rowOff>
    </xdr:from>
    <xdr:to>
      <xdr:col>55</xdr:col>
      <xdr:colOff>0</xdr:colOff>
      <xdr:row>57</xdr:row>
      <xdr:rowOff>150330</xdr:rowOff>
    </xdr:to>
    <xdr:cxnSp macro="">
      <xdr:nvCxnSpPr>
        <xdr:cNvPr id="353" name="直線コネクタ 352"/>
        <xdr:cNvCxnSpPr/>
      </xdr:nvCxnSpPr>
      <xdr:spPr>
        <a:xfrm>
          <a:off x="9639300" y="9898085"/>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120208</xdr:rowOff>
    </xdr:from>
    <xdr:to>
      <xdr:col>50</xdr:col>
      <xdr:colOff>114300</xdr:colOff>
      <xdr:row>57</xdr:row>
      <xdr:rowOff>125435</xdr:rowOff>
    </xdr:to>
    <xdr:cxnSp macro="">
      <xdr:nvCxnSpPr>
        <xdr:cNvPr id="356" name="直線コネクタ 355"/>
        <xdr:cNvCxnSpPr/>
      </xdr:nvCxnSpPr>
      <xdr:spPr>
        <a:xfrm>
          <a:off x="8750300" y="9892858"/>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47285</xdr:rowOff>
    </xdr:from>
    <xdr:to>
      <xdr:col>45</xdr:col>
      <xdr:colOff>177800</xdr:colOff>
      <xdr:row>57</xdr:row>
      <xdr:rowOff>120208</xdr:rowOff>
    </xdr:to>
    <xdr:cxnSp macro="">
      <xdr:nvCxnSpPr>
        <xdr:cNvPr id="359" name="直線コネクタ 358"/>
        <xdr:cNvCxnSpPr/>
      </xdr:nvCxnSpPr>
      <xdr:spPr>
        <a:xfrm>
          <a:off x="7861300" y="981993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47285</xdr:rowOff>
    </xdr:from>
    <xdr:to>
      <xdr:col>41</xdr:col>
      <xdr:colOff>50800</xdr:colOff>
      <xdr:row>57</xdr:row>
      <xdr:rowOff>69741</xdr:rowOff>
    </xdr:to>
    <xdr:cxnSp macro="">
      <xdr:nvCxnSpPr>
        <xdr:cNvPr id="362" name="直線コネクタ 361"/>
        <xdr:cNvCxnSpPr/>
      </xdr:nvCxnSpPr>
      <xdr:spPr>
        <a:xfrm flipV="1">
          <a:off x="6972300" y="981993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99530</xdr:rowOff>
    </xdr:from>
    <xdr:to>
      <xdr:col>55</xdr:col>
      <xdr:colOff>50800</xdr:colOff>
      <xdr:row>58</xdr:row>
      <xdr:rowOff>29680</xdr:rowOff>
    </xdr:to>
    <xdr:sp macro="" textlink="">
      <xdr:nvSpPr>
        <xdr:cNvPr id="372" name="楕円 371"/>
        <xdr:cNvSpPr/>
      </xdr:nvSpPr>
      <xdr:spPr>
        <a:xfrm>
          <a:off x="104267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77957</xdr:rowOff>
    </xdr:from>
    <xdr:ext cx="534377" cy="259045"/>
    <xdr:sp macro="" textlink="">
      <xdr:nvSpPr>
        <xdr:cNvPr id="373" name="普通建設事業費該当値テキスト"/>
        <xdr:cNvSpPr txBox="1"/>
      </xdr:nvSpPr>
      <xdr:spPr>
        <a:xfrm>
          <a:off x="10528300" y="9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74635</xdr:rowOff>
    </xdr:from>
    <xdr:to>
      <xdr:col>50</xdr:col>
      <xdr:colOff>165100</xdr:colOff>
      <xdr:row>58</xdr:row>
      <xdr:rowOff>4785</xdr:rowOff>
    </xdr:to>
    <xdr:sp macro="" textlink="">
      <xdr:nvSpPr>
        <xdr:cNvPr id="374" name="楕円 373"/>
        <xdr:cNvSpPr/>
      </xdr:nvSpPr>
      <xdr:spPr>
        <a:xfrm>
          <a:off x="9588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167362</xdr:rowOff>
    </xdr:from>
    <xdr:ext cx="534377" cy="259045"/>
    <xdr:sp macro="" textlink="">
      <xdr:nvSpPr>
        <xdr:cNvPr id="375" name="テキスト ボックス 374"/>
        <xdr:cNvSpPr txBox="1"/>
      </xdr:nvSpPr>
      <xdr:spPr>
        <a:xfrm>
          <a:off x="9372111" y="99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69408</xdr:rowOff>
    </xdr:from>
    <xdr:to>
      <xdr:col>46</xdr:col>
      <xdr:colOff>38100</xdr:colOff>
      <xdr:row>57</xdr:row>
      <xdr:rowOff>171008</xdr:rowOff>
    </xdr:to>
    <xdr:sp macro="" textlink="">
      <xdr:nvSpPr>
        <xdr:cNvPr id="376" name="楕円 375"/>
        <xdr:cNvSpPr/>
      </xdr:nvSpPr>
      <xdr:spPr>
        <a:xfrm>
          <a:off x="8699500" y="9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162135</xdr:rowOff>
    </xdr:from>
    <xdr:ext cx="534377" cy="259045"/>
    <xdr:sp macro="" textlink="">
      <xdr:nvSpPr>
        <xdr:cNvPr id="377" name="テキスト ボックス 376"/>
        <xdr:cNvSpPr txBox="1"/>
      </xdr:nvSpPr>
      <xdr:spPr>
        <a:xfrm>
          <a:off x="8483111" y="99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167935</xdr:rowOff>
    </xdr:from>
    <xdr:to>
      <xdr:col>41</xdr:col>
      <xdr:colOff>101600</xdr:colOff>
      <xdr:row>57</xdr:row>
      <xdr:rowOff>98085</xdr:rowOff>
    </xdr:to>
    <xdr:sp macro="" textlink="">
      <xdr:nvSpPr>
        <xdr:cNvPr id="378" name="楕円 377"/>
        <xdr:cNvSpPr/>
      </xdr:nvSpPr>
      <xdr:spPr>
        <a:xfrm>
          <a:off x="78105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89212</xdr:rowOff>
    </xdr:from>
    <xdr:ext cx="534377" cy="259045"/>
    <xdr:sp macro="" textlink="">
      <xdr:nvSpPr>
        <xdr:cNvPr id="379" name="テキスト ボックス 378"/>
        <xdr:cNvSpPr txBox="1"/>
      </xdr:nvSpPr>
      <xdr:spPr>
        <a:xfrm>
          <a:off x="7594111" y="9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18941</xdr:rowOff>
    </xdr:from>
    <xdr:to>
      <xdr:col>36</xdr:col>
      <xdr:colOff>165100</xdr:colOff>
      <xdr:row>57</xdr:row>
      <xdr:rowOff>120541</xdr:rowOff>
    </xdr:to>
    <xdr:sp macro="" textlink="">
      <xdr:nvSpPr>
        <xdr:cNvPr id="380" name="楕円 379"/>
        <xdr:cNvSpPr/>
      </xdr:nvSpPr>
      <xdr:spPr>
        <a:xfrm>
          <a:off x="6921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111668</xdr:rowOff>
    </xdr:from>
    <xdr:ext cx="534377" cy="259045"/>
    <xdr:sp macro="" textlink="">
      <xdr:nvSpPr>
        <xdr:cNvPr id="381" name="テキスト ボックス 380"/>
        <xdr:cNvSpPr txBox="1"/>
      </xdr:nvSpPr>
      <xdr:spPr>
        <a:xfrm>
          <a:off x="6705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83693</xdr:rowOff>
    </xdr:from>
    <xdr:to>
      <xdr:col>55</xdr:col>
      <xdr:colOff>0</xdr:colOff>
      <xdr:row>78</xdr:row>
      <xdr:rowOff>95231</xdr:rowOff>
    </xdr:to>
    <xdr:cxnSp macro="">
      <xdr:nvCxnSpPr>
        <xdr:cNvPr id="412" name="直線コネクタ 411"/>
        <xdr:cNvCxnSpPr/>
      </xdr:nvCxnSpPr>
      <xdr:spPr>
        <a:xfrm flipV="1">
          <a:off x="9639300" y="13456793"/>
          <a:ext cx="8382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95231</xdr:rowOff>
    </xdr:from>
    <xdr:to>
      <xdr:col>50</xdr:col>
      <xdr:colOff>114300</xdr:colOff>
      <xdr:row>78</xdr:row>
      <xdr:rowOff>120813</xdr:rowOff>
    </xdr:to>
    <xdr:cxnSp macro="">
      <xdr:nvCxnSpPr>
        <xdr:cNvPr id="415" name="直線コネクタ 414"/>
        <xdr:cNvCxnSpPr/>
      </xdr:nvCxnSpPr>
      <xdr:spPr>
        <a:xfrm flipV="1">
          <a:off x="8750300" y="13468331"/>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119159</xdr:rowOff>
    </xdr:from>
    <xdr:to>
      <xdr:col>45</xdr:col>
      <xdr:colOff>177800</xdr:colOff>
      <xdr:row>78</xdr:row>
      <xdr:rowOff>120813</xdr:rowOff>
    </xdr:to>
    <xdr:cxnSp macro="">
      <xdr:nvCxnSpPr>
        <xdr:cNvPr id="418" name="直線コネクタ 417"/>
        <xdr:cNvCxnSpPr/>
      </xdr:nvCxnSpPr>
      <xdr:spPr>
        <a:xfrm>
          <a:off x="7861300" y="13320809"/>
          <a:ext cx="889000" cy="1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93969</xdr:rowOff>
    </xdr:from>
    <xdr:to>
      <xdr:col>41</xdr:col>
      <xdr:colOff>50800</xdr:colOff>
      <xdr:row>77</xdr:row>
      <xdr:rowOff>119159</xdr:rowOff>
    </xdr:to>
    <xdr:cxnSp macro="">
      <xdr:nvCxnSpPr>
        <xdr:cNvPr id="421" name="直線コネクタ 420"/>
        <xdr:cNvCxnSpPr/>
      </xdr:nvCxnSpPr>
      <xdr:spPr>
        <a:xfrm>
          <a:off x="6972300" y="13295619"/>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32893</xdr:rowOff>
    </xdr:from>
    <xdr:to>
      <xdr:col>55</xdr:col>
      <xdr:colOff>50800</xdr:colOff>
      <xdr:row>78</xdr:row>
      <xdr:rowOff>134493</xdr:rowOff>
    </xdr:to>
    <xdr:sp macro="" textlink="">
      <xdr:nvSpPr>
        <xdr:cNvPr id="431" name="楕円 430"/>
        <xdr:cNvSpPr/>
      </xdr:nvSpPr>
      <xdr:spPr>
        <a:xfrm>
          <a:off x="10426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55770</xdr:rowOff>
    </xdr:from>
    <xdr:ext cx="534377" cy="259045"/>
    <xdr:sp macro="" textlink="">
      <xdr:nvSpPr>
        <xdr:cNvPr id="432" name="普通建設事業費 （ うち新規整備　）該当値テキスト"/>
        <xdr:cNvSpPr txBox="1"/>
      </xdr:nvSpPr>
      <xdr:spPr>
        <a:xfrm>
          <a:off x="10528300" y="132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44431</xdr:rowOff>
    </xdr:from>
    <xdr:to>
      <xdr:col>50</xdr:col>
      <xdr:colOff>165100</xdr:colOff>
      <xdr:row>78</xdr:row>
      <xdr:rowOff>146031</xdr:rowOff>
    </xdr:to>
    <xdr:sp macro="" textlink="">
      <xdr:nvSpPr>
        <xdr:cNvPr id="433" name="楕円 432"/>
        <xdr:cNvSpPr/>
      </xdr:nvSpPr>
      <xdr:spPr>
        <a:xfrm>
          <a:off x="9588500" y="13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162558</xdr:rowOff>
    </xdr:from>
    <xdr:ext cx="534377" cy="259045"/>
    <xdr:sp macro="" textlink="">
      <xdr:nvSpPr>
        <xdr:cNvPr id="434" name="テキスト ボックス 433"/>
        <xdr:cNvSpPr txBox="1"/>
      </xdr:nvSpPr>
      <xdr:spPr>
        <a:xfrm>
          <a:off x="9372111" y="131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70013</xdr:rowOff>
    </xdr:from>
    <xdr:to>
      <xdr:col>46</xdr:col>
      <xdr:colOff>38100</xdr:colOff>
      <xdr:row>79</xdr:row>
      <xdr:rowOff>163</xdr:rowOff>
    </xdr:to>
    <xdr:sp macro="" textlink="">
      <xdr:nvSpPr>
        <xdr:cNvPr id="435" name="楕円 434"/>
        <xdr:cNvSpPr/>
      </xdr:nvSpPr>
      <xdr:spPr>
        <a:xfrm>
          <a:off x="8699500" y="134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162740</xdr:rowOff>
    </xdr:from>
    <xdr:ext cx="534377" cy="259045"/>
    <xdr:sp macro="" textlink="">
      <xdr:nvSpPr>
        <xdr:cNvPr id="436" name="テキスト ボックス 435"/>
        <xdr:cNvSpPr txBox="1"/>
      </xdr:nvSpPr>
      <xdr:spPr>
        <a:xfrm>
          <a:off x="8483111" y="135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68359</xdr:rowOff>
    </xdr:from>
    <xdr:to>
      <xdr:col>41</xdr:col>
      <xdr:colOff>101600</xdr:colOff>
      <xdr:row>77</xdr:row>
      <xdr:rowOff>169959</xdr:rowOff>
    </xdr:to>
    <xdr:sp macro="" textlink="">
      <xdr:nvSpPr>
        <xdr:cNvPr id="437" name="楕円 436"/>
        <xdr:cNvSpPr/>
      </xdr:nvSpPr>
      <xdr:spPr>
        <a:xfrm>
          <a:off x="78105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15036</xdr:rowOff>
    </xdr:from>
    <xdr:ext cx="534377" cy="259045"/>
    <xdr:sp macro="" textlink="">
      <xdr:nvSpPr>
        <xdr:cNvPr id="438" name="テキスト ボックス 437"/>
        <xdr:cNvSpPr txBox="1"/>
      </xdr:nvSpPr>
      <xdr:spPr>
        <a:xfrm>
          <a:off x="7594111" y="130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43169</xdr:rowOff>
    </xdr:from>
    <xdr:to>
      <xdr:col>36</xdr:col>
      <xdr:colOff>165100</xdr:colOff>
      <xdr:row>77</xdr:row>
      <xdr:rowOff>144769</xdr:rowOff>
    </xdr:to>
    <xdr:sp macro="" textlink="">
      <xdr:nvSpPr>
        <xdr:cNvPr id="439" name="楕円 438"/>
        <xdr:cNvSpPr/>
      </xdr:nvSpPr>
      <xdr:spPr>
        <a:xfrm>
          <a:off x="6921500" y="13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161296</xdr:rowOff>
    </xdr:from>
    <xdr:ext cx="534377" cy="259045"/>
    <xdr:sp macro="" textlink="">
      <xdr:nvSpPr>
        <xdr:cNvPr id="440" name="テキスト ボックス 439"/>
        <xdr:cNvSpPr txBox="1"/>
      </xdr:nvSpPr>
      <xdr:spPr>
        <a:xfrm>
          <a:off x="6705111" y="130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54242</xdr:rowOff>
    </xdr:from>
    <xdr:to>
      <xdr:col>55</xdr:col>
      <xdr:colOff>0</xdr:colOff>
      <xdr:row>98</xdr:row>
      <xdr:rowOff>99009</xdr:rowOff>
    </xdr:to>
    <xdr:cxnSp macro="">
      <xdr:nvCxnSpPr>
        <xdr:cNvPr id="469" name="直線コネクタ 468"/>
        <xdr:cNvCxnSpPr/>
      </xdr:nvCxnSpPr>
      <xdr:spPr>
        <a:xfrm>
          <a:off x="9639300" y="16856342"/>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166942</xdr:rowOff>
    </xdr:from>
    <xdr:to>
      <xdr:col>50</xdr:col>
      <xdr:colOff>114300</xdr:colOff>
      <xdr:row>98</xdr:row>
      <xdr:rowOff>54242</xdr:rowOff>
    </xdr:to>
    <xdr:cxnSp macro="">
      <xdr:nvCxnSpPr>
        <xdr:cNvPr id="472" name="直線コネクタ 471"/>
        <xdr:cNvCxnSpPr/>
      </xdr:nvCxnSpPr>
      <xdr:spPr>
        <a:xfrm>
          <a:off x="8750300" y="1679759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166942</xdr:rowOff>
    </xdr:from>
    <xdr:to>
      <xdr:col>45</xdr:col>
      <xdr:colOff>177800</xdr:colOff>
      <xdr:row>98</xdr:row>
      <xdr:rowOff>158280</xdr:rowOff>
    </xdr:to>
    <xdr:cxnSp macro="">
      <xdr:nvCxnSpPr>
        <xdr:cNvPr id="475" name="直線コネクタ 474"/>
        <xdr:cNvCxnSpPr/>
      </xdr:nvCxnSpPr>
      <xdr:spPr>
        <a:xfrm flipV="1">
          <a:off x="7861300" y="16797592"/>
          <a:ext cx="889000" cy="1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158280</xdr:rowOff>
    </xdr:from>
    <xdr:to>
      <xdr:col>41</xdr:col>
      <xdr:colOff>50800</xdr:colOff>
      <xdr:row>99</xdr:row>
      <xdr:rowOff>37757</xdr:rowOff>
    </xdr:to>
    <xdr:cxnSp macro="">
      <xdr:nvCxnSpPr>
        <xdr:cNvPr id="478" name="直線コネクタ 477"/>
        <xdr:cNvCxnSpPr/>
      </xdr:nvCxnSpPr>
      <xdr:spPr>
        <a:xfrm flipV="1">
          <a:off x="6972300" y="1696038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48209</xdr:rowOff>
    </xdr:from>
    <xdr:to>
      <xdr:col>55</xdr:col>
      <xdr:colOff>50800</xdr:colOff>
      <xdr:row>98</xdr:row>
      <xdr:rowOff>149809</xdr:rowOff>
    </xdr:to>
    <xdr:sp macro="" textlink="">
      <xdr:nvSpPr>
        <xdr:cNvPr id="488" name="楕円 487"/>
        <xdr:cNvSpPr/>
      </xdr:nvSpPr>
      <xdr:spPr>
        <a:xfrm>
          <a:off x="104267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134586</xdr:rowOff>
    </xdr:from>
    <xdr:ext cx="469744" cy="259045"/>
    <xdr:sp macro="" textlink="">
      <xdr:nvSpPr>
        <xdr:cNvPr id="489" name="普通建設事業費 （ うち更新整備　）該当値テキスト"/>
        <xdr:cNvSpPr txBox="1"/>
      </xdr:nvSpPr>
      <xdr:spPr>
        <a:xfrm>
          <a:off x="10528300" y="1676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3442</xdr:rowOff>
    </xdr:from>
    <xdr:to>
      <xdr:col>50</xdr:col>
      <xdr:colOff>165100</xdr:colOff>
      <xdr:row>98</xdr:row>
      <xdr:rowOff>105042</xdr:rowOff>
    </xdr:to>
    <xdr:sp macro="" textlink="">
      <xdr:nvSpPr>
        <xdr:cNvPr id="490" name="楕円 489"/>
        <xdr:cNvSpPr/>
      </xdr:nvSpPr>
      <xdr:spPr>
        <a:xfrm>
          <a:off x="9588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96169</xdr:rowOff>
    </xdr:from>
    <xdr:ext cx="534377" cy="259045"/>
    <xdr:sp macro="" textlink="">
      <xdr:nvSpPr>
        <xdr:cNvPr id="491" name="テキスト ボックス 490"/>
        <xdr:cNvSpPr txBox="1"/>
      </xdr:nvSpPr>
      <xdr:spPr>
        <a:xfrm>
          <a:off x="9372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116142</xdr:rowOff>
    </xdr:from>
    <xdr:to>
      <xdr:col>46</xdr:col>
      <xdr:colOff>38100</xdr:colOff>
      <xdr:row>98</xdr:row>
      <xdr:rowOff>46292</xdr:rowOff>
    </xdr:to>
    <xdr:sp macro="" textlink="">
      <xdr:nvSpPr>
        <xdr:cNvPr id="492" name="楕円 491"/>
        <xdr:cNvSpPr/>
      </xdr:nvSpPr>
      <xdr:spPr>
        <a:xfrm>
          <a:off x="8699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37419</xdr:rowOff>
    </xdr:from>
    <xdr:ext cx="534377" cy="259045"/>
    <xdr:sp macro="" textlink="">
      <xdr:nvSpPr>
        <xdr:cNvPr id="493" name="テキスト ボックス 492"/>
        <xdr:cNvSpPr txBox="1"/>
      </xdr:nvSpPr>
      <xdr:spPr>
        <a:xfrm>
          <a:off x="8483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107480</xdr:rowOff>
    </xdr:from>
    <xdr:to>
      <xdr:col>41</xdr:col>
      <xdr:colOff>101600</xdr:colOff>
      <xdr:row>99</xdr:row>
      <xdr:rowOff>37630</xdr:rowOff>
    </xdr:to>
    <xdr:sp macro="" textlink="">
      <xdr:nvSpPr>
        <xdr:cNvPr id="494" name="楕円 493"/>
        <xdr:cNvSpPr/>
      </xdr:nvSpPr>
      <xdr:spPr>
        <a:xfrm>
          <a:off x="78105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28757</xdr:rowOff>
    </xdr:from>
    <xdr:ext cx="469744" cy="259045"/>
    <xdr:sp macro="" textlink="">
      <xdr:nvSpPr>
        <xdr:cNvPr id="495" name="テキスト ボックス 494"/>
        <xdr:cNvSpPr txBox="1"/>
      </xdr:nvSpPr>
      <xdr:spPr>
        <a:xfrm>
          <a:off x="7626428" y="170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158407</xdr:rowOff>
    </xdr:from>
    <xdr:to>
      <xdr:col>36</xdr:col>
      <xdr:colOff>165100</xdr:colOff>
      <xdr:row>99</xdr:row>
      <xdr:rowOff>88557</xdr:rowOff>
    </xdr:to>
    <xdr:sp macro="" textlink="">
      <xdr:nvSpPr>
        <xdr:cNvPr id="496" name="楕円 495"/>
        <xdr:cNvSpPr/>
      </xdr:nvSpPr>
      <xdr:spPr>
        <a:xfrm>
          <a:off x="6921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79684</xdr:rowOff>
    </xdr:from>
    <xdr:ext cx="378565" cy="259045"/>
    <xdr:sp macro="" textlink="">
      <xdr:nvSpPr>
        <xdr:cNvPr id="497" name="テキスト ボックス 496"/>
        <xdr:cNvSpPr txBox="1"/>
      </xdr:nvSpPr>
      <xdr:spPr>
        <a:xfrm>
          <a:off x="6783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41665</xdr:rowOff>
    </xdr:from>
    <xdr:to>
      <xdr:col>71</xdr:col>
      <xdr:colOff>177800</xdr:colOff>
      <xdr:row>39</xdr:row>
      <xdr:rowOff>44450</xdr:rowOff>
    </xdr:to>
    <xdr:cxnSp macro="">
      <xdr:nvCxnSpPr>
        <xdr:cNvPr id="535" name="直線コネクタ 534"/>
        <xdr:cNvCxnSpPr/>
      </xdr:nvCxnSpPr>
      <xdr:spPr>
        <a:xfrm>
          <a:off x="12814300" y="6728215"/>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162315</xdr:rowOff>
    </xdr:from>
    <xdr:to>
      <xdr:col>67</xdr:col>
      <xdr:colOff>101600</xdr:colOff>
      <xdr:row>39</xdr:row>
      <xdr:rowOff>92465</xdr:rowOff>
    </xdr:to>
    <xdr:sp macro="" textlink="">
      <xdr:nvSpPr>
        <xdr:cNvPr id="553" name="楕円 552"/>
        <xdr:cNvSpPr/>
      </xdr:nvSpPr>
      <xdr:spPr>
        <a:xfrm>
          <a:off x="12763500" y="66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83592</xdr:rowOff>
    </xdr:from>
    <xdr:ext cx="378565" cy="259045"/>
    <xdr:sp macro="" textlink="">
      <xdr:nvSpPr>
        <xdr:cNvPr id="554" name="テキスト ボックス 553"/>
        <xdr:cNvSpPr txBox="1"/>
      </xdr:nvSpPr>
      <xdr:spPr>
        <a:xfrm>
          <a:off x="12625017" y="677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105905</xdr:rowOff>
    </xdr:from>
    <xdr:to>
      <xdr:col>85</xdr:col>
      <xdr:colOff>127000</xdr:colOff>
      <xdr:row>77</xdr:row>
      <xdr:rowOff>132665</xdr:rowOff>
    </xdr:to>
    <xdr:cxnSp macro="">
      <xdr:nvCxnSpPr>
        <xdr:cNvPr id="632" name="直線コネクタ 631"/>
        <xdr:cNvCxnSpPr/>
      </xdr:nvCxnSpPr>
      <xdr:spPr>
        <a:xfrm flipV="1">
          <a:off x="15481300" y="13307555"/>
          <a:ext cx="8382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132665</xdr:rowOff>
    </xdr:from>
    <xdr:to>
      <xdr:col>81</xdr:col>
      <xdr:colOff>50800</xdr:colOff>
      <xdr:row>77</xdr:row>
      <xdr:rowOff>150267</xdr:rowOff>
    </xdr:to>
    <xdr:cxnSp macro="">
      <xdr:nvCxnSpPr>
        <xdr:cNvPr id="635" name="直線コネクタ 634"/>
        <xdr:cNvCxnSpPr/>
      </xdr:nvCxnSpPr>
      <xdr:spPr>
        <a:xfrm flipV="1">
          <a:off x="14592300" y="13334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150267</xdr:rowOff>
    </xdr:from>
    <xdr:to>
      <xdr:col>76</xdr:col>
      <xdr:colOff>114300</xdr:colOff>
      <xdr:row>77</xdr:row>
      <xdr:rowOff>151524</xdr:rowOff>
    </xdr:to>
    <xdr:cxnSp macro="">
      <xdr:nvCxnSpPr>
        <xdr:cNvPr id="638" name="直線コネクタ 637"/>
        <xdr:cNvCxnSpPr/>
      </xdr:nvCxnSpPr>
      <xdr:spPr>
        <a:xfrm flipV="1">
          <a:off x="13703300" y="13351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120955</xdr:rowOff>
    </xdr:from>
    <xdr:to>
      <xdr:col>71</xdr:col>
      <xdr:colOff>177800</xdr:colOff>
      <xdr:row>77</xdr:row>
      <xdr:rowOff>151524</xdr:rowOff>
    </xdr:to>
    <xdr:cxnSp macro="">
      <xdr:nvCxnSpPr>
        <xdr:cNvPr id="641" name="直線コネクタ 640"/>
        <xdr:cNvCxnSpPr/>
      </xdr:nvCxnSpPr>
      <xdr:spPr>
        <a:xfrm>
          <a:off x="12814300" y="13322605"/>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55105</xdr:rowOff>
    </xdr:from>
    <xdr:to>
      <xdr:col>85</xdr:col>
      <xdr:colOff>177800</xdr:colOff>
      <xdr:row>77</xdr:row>
      <xdr:rowOff>156705</xdr:rowOff>
    </xdr:to>
    <xdr:sp macro="" textlink="">
      <xdr:nvSpPr>
        <xdr:cNvPr id="651" name="楕円 650"/>
        <xdr:cNvSpPr/>
      </xdr:nvSpPr>
      <xdr:spPr>
        <a:xfrm>
          <a:off x="162687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141482</xdr:rowOff>
    </xdr:from>
    <xdr:ext cx="534377" cy="259045"/>
    <xdr:sp macro="" textlink="">
      <xdr:nvSpPr>
        <xdr:cNvPr id="652" name="公債費該当値テキスト"/>
        <xdr:cNvSpPr txBox="1"/>
      </xdr:nvSpPr>
      <xdr:spPr>
        <a:xfrm>
          <a:off x="16370300" y="131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81865</xdr:rowOff>
    </xdr:from>
    <xdr:to>
      <xdr:col>81</xdr:col>
      <xdr:colOff>101600</xdr:colOff>
      <xdr:row>78</xdr:row>
      <xdr:rowOff>12015</xdr:rowOff>
    </xdr:to>
    <xdr:sp macro="" textlink="">
      <xdr:nvSpPr>
        <xdr:cNvPr id="653" name="楕円 652"/>
        <xdr:cNvSpPr/>
      </xdr:nvSpPr>
      <xdr:spPr>
        <a:xfrm>
          <a:off x="15430500" y="132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3142</xdr:rowOff>
    </xdr:from>
    <xdr:ext cx="534377" cy="259045"/>
    <xdr:sp macro="" textlink="">
      <xdr:nvSpPr>
        <xdr:cNvPr id="654" name="テキスト ボックス 653"/>
        <xdr:cNvSpPr txBox="1"/>
      </xdr:nvSpPr>
      <xdr:spPr>
        <a:xfrm>
          <a:off x="15214111" y="133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99467</xdr:rowOff>
    </xdr:from>
    <xdr:to>
      <xdr:col>76</xdr:col>
      <xdr:colOff>165100</xdr:colOff>
      <xdr:row>78</xdr:row>
      <xdr:rowOff>29617</xdr:rowOff>
    </xdr:to>
    <xdr:sp macro="" textlink="">
      <xdr:nvSpPr>
        <xdr:cNvPr id="655" name="楕円 654"/>
        <xdr:cNvSpPr/>
      </xdr:nvSpPr>
      <xdr:spPr>
        <a:xfrm>
          <a:off x="14541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20744</xdr:rowOff>
    </xdr:from>
    <xdr:ext cx="534377" cy="259045"/>
    <xdr:sp macro="" textlink="">
      <xdr:nvSpPr>
        <xdr:cNvPr id="656" name="テキスト ボックス 655"/>
        <xdr:cNvSpPr txBox="1"/>
      </xdr:nvSpPr>
      <xdr:spPr>
        <a:xfrm>
          <a:off x="14325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100724</xdr:rowOff>
    </xdr:from>
    <xdr:to>
      <xdr:col>72</xdr:col>
      <xdr:colOff>38100</xdr:colOff>
      <xdr:row>78</xdr:row>
      <xdr:rowOff>30874</xdr:rowOff>
    </xdr:to>
    <xdr:sp macro="" textlink="">
      <xdr:nvSpPr>
        <xdr:cNvPr id="657" name="楕円 656"/>
        <xdr:cNvSpPr/>
      </xdr:nvSpPr>
      <xdr:spPr>
        <a:xfrm>
          <a:off x="13652500" y="133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22001</xdr:rowOff>
    </xdr:from>
    <xdr:ext cx="534377" cy="259045"/>
    <xdr:sp macro="" textlink="">
      <xdr:nvSpPr>
        <xdr:cNvPr id="658" name="テキスト ボックス 657"/>
        <xdr:cNvSpPr txBox="1"/>
      </xdr:nvSpPr>
      <xdr:spPr>
        <a:xfrm>
          <a:off x="13436111" y="133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70155</xdr:rowOff>
    </xdr:from>
    <xdr:to>
      <xdr:col>67</xdr:col>
      <xdr:colOff>101600</xdr:colOff>
      <xdr:row>78</xdr:row>
      <xdr:rowOff>305</xdr:rowOff>
    </xdr:to>
    <xdr:sp macro="" textlink="">
      <xdr:nvSpPr>
        <xdr:cNvPr id="659" name="楕円 658"/>
        <xdr:cNvSpPr/>
      </xdr:nvSpPr>
      <xdr:spPr>
        <a:xfrm>
          <a:off x="12763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162882</xdr:rowOff>
    </xdr:from>
    <xdr:ext cx="534377" cy="259045"/>
    <xdr:sp macro="" textlink="">
      <xdr:nvSpPr>
        <xdr:cNvPr id="660" name="テキスト ボックス 659"/>
        <xdr:cNvSpPr txBox="1"/>
      </xdr:nvSpPr>
      <xdr:spPr>
        <a:xfrm>
          <a:off x="12547111" y="133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30876</xdr:rowOff>
    </xdr:from>
    <xdr:to>
      <xdr:col>85</xdr:col>
      <xdr:colOff>127000</xdr:colOff>
      <xdr:row>99</xdr:row>
      <xdr:rowOff>34933</xdr:rowOff>
    </xdr:to>
    <xdr:cxnSp macro="">
      <xdr:nvCxnSpPr>
        <xdr:cNvPr id="689" name="直線コネクタ 688"/>
        <xdr:cNvCxnSpPr/>
      </xdr:nvCxnSpPr>
      <xdr:spPr>
        <a:xfrm>
          <a:off x="15481300" y="17004426"/>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30876</xdr:rowOff>
    </xdr:from>
    <xdr:to>
      <xdr:col>81</xdr:col>
      <xdr:colOff>50800</xdr:colOff>
      <xdr:row>99</xdr:row>
      <xdr:rowOff>31204</xdr:rowOff>
    </xdr:to>
    <xdr:cxnSp macro="">
      <xdr:nvCxnSpPr>
        <xdr:cNvPr id="692" name="直線コネクタ 691"/>
        <xdr:cNvCxnSpPr/>
      </xdr:nvCxnSpPr>
      <xdr:spPr>
        <a:xfrm flipV="1">
          <a:off x="14592300" y="17004426"/>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31204</xdr:rowOff>
    </xdr:from>
    <xdr:to>
      <xdr:col>76</xdr:col>
      <xdr:colOff>114300</xdr:colOff>
      <xdr:row>99</xdr:row>
      <xdr:rowOff>31237</xdr:rowOff>
    </xdr:to>
    <xdr:cxnSp macro="">
      <xdr:nvCxnSpPr>
        <xdr:cNvPr id="695" name="直線コネクタ 694"/>
        <xdr:cNvCxnSpPr/>
      </xdr:nvCxnSpPr>
      <xdr:spPr>
        <a:xfrm flipV="1">
          <a:off x="13703300" y="1700475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31237</xdr:rowOff>
    </xdr:from>
    <xdr:to>
      <xdr:col>71</xdr:col>
      <xdr:colOff>177800</xdr:colOff>
      <xdr:row>99</xdr:row>
      <xdr:rowOff>35744</xdr:rowOff>
    </xdr:to>
    <xdr:cxnSp macro="">
      <xdr:nvCxnSpPr>
        <xdr:cNvPr id="698" name="直線コネクタ 697"/>
        <xdr:cNvCxnSpPr/>
      </xdr:nvCxnSpPr>
      <xdr:spPr>
        <a:xfrm flipV="1">
          <a:off x="12814300" y="1700478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155583</xdr:rowOff>
    </xdr:from>
    <xdr:to>
      <xdr:col>85</xdr:col>
      <xdr:colOff>177800</xdr:colOff>
      <xdr:row>99</xdr:row>
      <xdr:rowOff>85733</xdr:rowOff>
    </xdr:to>
    <xdr:sp macro="" textlink="">
      <xdr:nvSpPr>
        <xdr:cNvPr id="708" name="楕円 707"/>
        <xdr:cNvSpPr/>
      </xdr:nvSpPr>
      <xdr:spPr>
        <a:xfrm>
          <a:off x="16268700" y="169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151526</xdr:rowOff>
    </xdr:from>
    <xdr:to>
      <xdr:col>81</xdr:col>
      <xdr:colOff>101600</xdr:colOff>
      <xdr:row>99</xdr:row>
      <xdr:rowOff>81676</xdr:rowOff>
    </xdr:to>
    <xdr:sp macro="" textlink="">
      <xdr:nvSpPr>
        <xdr:cNvPr id="710" name="楕円 709"/>
        <xdr:cNvSpPr/>
      </xdr:nvSpPr>
      <xdr:spPr>
        <a:xfrm>
          <a:off x="15430500" y="169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72803</xdr:rowOff>
    </xdr:from>
    <xdr:ext cx="469744" cy="259045"/>
    <xdr:sp macro="" textlink="">
      <xdr:nvSpPr>
        <xdr:cNvPr id="711" name="テキスト ボックス 710"/>
        <xdr:cNvSpPr txBox="1"/>
      </xdr:nvSpPr>
      <xdr:spPr>
        <a:xfrm>
          <a:off x="15246428" y="1704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151854</xdr:rowOff>
    </xdr:from>
    <xdr:to>
      <xdr:col>76</xdr:col>
      <xdr:colOff>165100</xdr:colOff>
      <xdr:row>99</xdr:row>
      <xdr:rowOff>82004</xdr:rowOff>
    </xdr:to>
    <xdr:sp macro="" textlink="">
      <xdr:nvSpPr>
        <xdr:cNvPr id="712" name="楕円 711"/>
        <xdr:cNvSpPr/>
      </xdr:nvSpPr>
      <xdr:spPr>
        <a:xfrm>
          <a:off x="14541500" y="169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73131</xdr:rowOff>
    </xdr:from>
    <xdr:ext cx="469744" cy="259045"/>
    <xdr:sp macro="" textlink="">
      <xdr:nvSpPr>
        <xdr:cNvPr id="713" name="テキスト ボックス 712"/>
        <xdr:cNvSpPr txBox="1"/>
      </xdr:nvSpPr>
      <xdr:spPr>
        <a:xfrm>
          <a:off x="14357428" y="170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151887</xdr:rowOff>
    </xdr:from>
    <xdr:to>
      <xdr:col>72</xdr:col>
      <xdr:colOff>38100</xdr:colOff>
      <xdr:row>99</xdr:row>
      <xdr:rowOff>82037</xdr:rowOff>
    </xdr:to>
    <xdr:sp macro="" textlink="">
      <xdr:nvSpPr>
        <xdr:cNvPr id="714" name="楕円 713"/>
        <xdr:cNvSpPr/>
      </xdr:nvSpPr>
      <xdr:spPr>
        <a:xfrm>
          <a:off x="13652500" y="16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73164</xdr:rowOff>
    </xdr:from>
    <xdr:ext cx="469744" cy="259045"/>
    <xdr:sp macro="" textlink="">
      <xdr:nvSpPr>
        <xdr:cNvPr id="715" name="テキスト ボックス 714"/>
        <xdr:cNvSpPr txBox="1"/>
      </xdr:nvSpPr>
      <xdr:spPr>
        <a:xfrm>
          <a:off x="13468428" y="1704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156394</xdr:rowOff>
    </xdr:from>
    <xdr:to>
      <xdr:col>67</xdr:col>
      <xdr:colOff>101600</xdr:colOff>
      <xdr:row>99</xdr:row>
      <xdr:rowOff>86544</xdr:rowOff>
    </xdr:to>
    <xdr:sp macro="" textlink="">
      <xdr:nvSpPr>
        <xdr:cNvPr id="716" name="楕円 715"/>
        <xdr:cNvSpPr/>
      </xdr:nvSpPr>
      <xdr:spPr>
        <a:xfrm>
          <a:off x="12763500" y="169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77671</xdr:rowOff>
    </xdr:from>
    <xdr:ext cx="469744" cy="259045"/>
    <xdr:sp macro="" textlink="">
      <xdr:nvSpPr>
        <xdr:cNvPr id="717" name="テキスト ボックス 716"/>
        <xdr:cNvSpPr txBox="1"/>
      </xdr:nvSpPr>
      <xdr:spPr>
        <a:xfrm>
          <a:off x="12579428" y="1705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62159</xdr:rowOff>
    </xdr:from>
    <xdr:to>
      <xdr:col>116</xdr:col>
      <xdr:colOff>63500</xdr:colOff>
      <xdr:row>38</xdr:row>
      <xdr:rowOff>69017</xdr:rowOff>
    </xdr:to>
    <xdr:cxnSp macro="">
      <xdr:nvCxnSpPr>
        <xdr:cNvPr id="744" name="直線コネクタ 743"/>
        <xdr:cNvCxnSpPr/>
      </xdr:nvCxnSpPr>
      <xdr:spPr>
        <a:xfrm flipV="1">
          <a:off x="21323300" y="657725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69017</xdr:rowOff>
    </xdr:from>
    <xdr:to>
      <xdr:col>111</xdr:col>
      <xdr:colOff>177800</xdr:colOff>
      <xdr:row>38</xdr:row>
      <xdr:rowOff>91694</xdr:rowOff>
    </xdr:to>
    <xdr:cxnSp macro="">
      <xdr:nvCxnSpPr>
        <xdr:cNvPr id="747" name="直線コネクタ 746"/>
        <xdr:cNvCxnSpPr/>
      </xdr:nvCxnSpPr>
      <xdr:spPr>
        <a:xfrm flipV="1">
          <a:off x="20434300" y="658411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91694</xdr:rowOff>
    </xdr:from>
    <xdr:to>
      <xdr:col>107</xdr:col>
      <xdr:colOff>50800</xdr:colOff>
      <xdr:row>38</xdr:row>
      <xdr:rowOff>110805</xdr:rowOff>
    </xdr:to>
    <xdr:cxnSp macro="">
      <xdr:nvCxnSpPr>
        <xdr:cNvPr id="750" name="直線コネクタ 749"/>
        <xdr:cNvCxnSpPr/>
      </xdr:nvCxnSpPr>
      <xdr:spPr>
        <a:xfrm flipV="1">
          <a:off x="19545300" y="660679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110805</xdr:rowOff>
    </xdr:from>
    <xdr:to>
      <xdr:col>102</xdr:col>
      <xdr:colOff>114300</xdr:colOff>
      <xdr:row>38</xdr:row>
      <xdr:rowOff>125984</xdr:rowOff>
    </xdr:to>
    <xdr:cxnSp macro="">
      <xdr:nvCxnSpPr>
        <xdr:cNvPr id="753" name="直線コネクタ 752"/>
        <xdr:cNvCxnSpPr/>
      </xdr:nvCxnSpPr>
      <xdr:spPr>
        <a:xfrm flipV="1">
          <a:off x="18656300" y="662590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11359</xdr:rowOff>
    </xdr:from>
    <xdr:to>
      <xdr:col>116</xdr:col>
      <xdr:colOff>114300</xdr:colOff>
      <xdr:row>38</xdr:row>
      <xdr:rowOff>112959</xdr:rowOff>
    </xdr:to>
    <xdr:sp macro="" textlink="">
      <xdr:nvSpPr>
        <xdr:cNvPr id="763" name="楕円 762"/>
        <xdr:cNvSpPr/>
      </xdr:nvSpPr>
      <xdr:spPr>
        <a:xfrm>
          <a:off x="221107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18217</xdr:rowOff>
    </xdr:from>
    <xdr:to>
      <xdr:col>112</xdr:col>
      <xdr:colOff>38100</xdr:colOff>
      <xdr:row>38</xdr:row>
      <xdr:rowOff>119817</xdr:rowOff>
    </xdr:to>
    <xdr:sp macro="" textlink="">
      <xdr:nvSpPr>
        <xdr:cNvPr id="765" name="楕円 764"/>
        <xdr:cNvSpPr/>
      </xdr:nvSpPr>
      <xdr:spPr>
        <a:xfrm>
          <a:off x="21272500" y="65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110944</xdr:rowOff>
    </xdr:from>
    <xdr:ext cx="378565" cy="259045"/>
    <xdr:sp macro="" textlink="">
      <xdr:nvSpPr>
        <xdr:cNvPr id="766" name="テキスト ボックス 765"/>
        <xdr:cNvSpPr txBox="1"/>
      </xdr:nvSpPr>
      <xdr:spPr>
        <a:xfrm>
          <a:off x="21134017" y="66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40894</xdr:rowOff>
    </xdr:from>
    <xdr:to>
      <xdr:col>107</xdr:col>
      <xdr:colOff>101600</xdr:colOff>
      <xdr:row>38</xdr:row>
      <xdr:rowOff>142494</xdr:rowOff>
    </xdr:to>
    <xdr:sp macro="" textlink="">
      <xdr:nvSpPr>
        <xdr:cNvPr id="767" name="楕円 766"/>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133621</xdr:rowOff>
    </xdr:from>
    <xdr:ext cx="378565" cy="259045"/>
    <xdr:sp macro="" textlink="">
      <xdr:nvSpPr>
        <xdr:cNvPr id="768" name="テキスト ボックス 767"/>
        <xdr:cNvSpPr txBox="1"/>
      </xdr:nvSpPr>
      <xdr:spPr>
        <a:xfrm>
          <a:off x="20245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60005</xdr:rowOff>
    </xdr:from>
    <xdr:to>
      <xdr:col>102</xdr:col>
      <xdr:colOff>165100</xdr:colOff>
      <xdr:row>38</xdr:row>
      <xdr:rowOff>161605</xdr:rowOff>
    </xdr:to>
    <xdr:sp macro="" textlink="">
      <xdr:nvSpPr>
        <xdr:cNvPr id="769" name="楕円 768"/>
        <xdr:cNvSpPr/>
      </xdr:nvSpPr>
      <xdr:spPr>
        <a:xfrm>
          <a:off x="19494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152732</xdr:rowOff>
    </xdr:from>
    <xdr:ext cx="378565" cy="259045"/>
    <xdr:sp macro="" textlink="">
      <xdr:nvSpPr>
        <xdr:cNvPr id="770" name="テキスト ボックス 769"/>
        <xdr:cNvSpPr txBox="1"/>
      </xdr:nvSpPr>
      <xdr:spPr>
        <a:xfrm>
          <a:off x="19356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71" name="楕円 770"/>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167911</xdr:rowOff>
    </xdr:from>
    <xdr:ext cx="378565" cy="259045"/>
    <xdr:sp macro="" textlink="">
      <xdr:nvSpPr>
        <xdr:cNvPr id="772" name="テキスト ボックス 771"/>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133117</xdr:rowOff>
    </xdr:from>
    <xdr:to>
      <xdr:col>116</xdr:col>
      <xdr:colOff>63500</xdr:colOff>
      <xdr:row>58</xdr:row>
      <xdr:rowOff>133162</xdr:rowOff>
    </xdr:to>
    <xdr:cxnSp macro="">
      <xdr:nvCxnSpPr>
        <xdr:cNvPr id="799" name="直線コネクタ 798"/>
        <xdr:cNvCxnSpPr/>
      </xdr:nvCxnSpPr>
      <xdr:spPr>
        <a:xfrm flipV="1">
          <a:off x="21323300" y="1007721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133162</xdr:rowOff>
    </xdr:from>
    <xdr:to>
      <xdr:col>111</xdr:col>
      <xdr:colOff>177800</xdr:colOff>
      <xdr:row>58</xdr:row>
      <xdr:rowOff>133207</xdr:rowOff>
    </xdr:to>
    <xdr:cxnSp macro="">
      <xdr:nvCxnSpPr>
        <xdr:cNvPr id="802" name="直線コネクタ 801"/>
        <xdr:cNvCxnSpPr/>
      </xdr:nvCxnSpPr>
      <xdr:spPr>
        <a:xfrm flipV="1">
          <a:off x="20434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133253</xdr:rowOff>
    </xdr:to>
    <xdr:cxnSp macro="">
      <xdr:nvCxnSpPr>
        <xdr:cNvPr id="805" name="直線コネクタ 804"/>
        <xdr:cNvCxnSpPr/>
      </xdr:nvCxnSpPr>
      <xdr:spPr>
        <a:xfrm flipV="1">
          <a:off x="19545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133253</xdr:rowOff>
    </xdr:to>
    <xdr:cxnSp macro="">
      <xdr:nvCxnSpPr>
        <xdr:cNvPr id="808" name="直線コネクタ 807"/>
        <xdr:cNvCxnSpPr/>
      </xdr:nvCxnSpPr>
      <xdr:spPr>
        <a:xfrm>
          <a:off x="18656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82317</xdr:rowOff>
    </xdr:from>
    <xdr:to>
      <xdr:col>116</xdr:col>
      <xdr:colOff>114300</xdr:colOff>
      <xdr:row>59</xdr:row>
      <xdr:rowOff>12467</xdr:rowOff>
    </xdr:to>
    <xdr:sp macro="" textlink="">
      <xdr:nvSpPr>
        <xdr:cNvPr id="818" name="楕円 817"/>
        <xdr:cNvSpPr/>
      </xdr:nvSpPr>
      <xdr:spPr>
        <a:xfrm>
          <a:off x="221107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82362</xdr:rowOff>
    </xdr:from>
    <xdr:to>
      <xdr:col>112</xdr:col>
      <xdr:colOff>38100</xdr:colOff>
      <xdr:row>59</xdr:row>
      <xdr:rowOff>12512</xdr:rowOff>
    </xdr:to>
    <xdr:sp macro="" textlink="">
      <xdr:nvSpPr>
        <xdr:cNvPr id="820" name="楕円 819"/>
        <xdr:cNvSpPr/>
      </xdr:nvSpPr>
      <xdr:spPr>
        <a:xfrm>
          <a:off x="21272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3639</xdr:rowOff>
    </xdr:from>
    <xdr:ext cx="378565" cy="259045"/>
    <xdr:sp macro="" textlink="">
      <xdr:nvSpPr>
        <xdr:cNvPr id="821" name="テキスト ボックス 820"/>
        <xdr:cNvSpPr txBox="1"/>
      </xdr:nvSpPr>
      <xdr:spPr>
        <a:xfrm>
          <a:off x="21134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82407</xdr:rowOff>
    </xdr:from>
    <xdr:to>
      <xdr:col>107</xdr:col>
      <xdr:colOff>101600</xdr:colOff>
      <xdr:row>59</xdr:row>
      <xdr:rowOff>12557</xdr:rowOff>
    </xdr:to>
    <xdr:sp macro="" textlink="">
      <xdr:nvSpPr>
        <xdr:cNvPr id="822" name="楕円 821"/>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3684</xdr:rowOff>
    </xdr:from>
    <xdr:ext cx="378565" cy="259045"/>
    <xdr:sp macro="" textlink="">
      <xdr:nvSpPr>
        <xdr:cNvPr id="823" name="テキスト ボックス 822"/>
        <xdr:cNvSpPr txBox="1"/>
      </xdr:nvSpPr>
      <xdr:spPr>
        <a:xfrm>
          <a:off x="20245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82453</xdr:rowOff>
    </xdr:from>
    <xdr:to>
      <xdr:col>102</xdr:col>
      <xdr:colOff>165100</xdr:colOff>
      <xdr:row>59</xdr:row>
      <xdr:rowOff>12603</xdr:rowOff>
    </xdr:to>
    <xdr:sp macro="" textlink="">
      <xdr:nvSpPr>
        <xdr:cNvPr id="824" name="楕円 823"/>
        <xdr:cNvSpPr/>
      </xdr:nvSpPr>
      <xdr:spPr>
        <a:xfrm>
          <a:off x="19494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3730</xdr:rowOff>
    </xdr:from>
    <xdr:ext cx="378565" cy="259045"/>
    <xdr:sp macro="" textlink="">
      <xdr:nvSpPr>
        <xdr:cNvPr id="825" name="テキスト ボックス 824"/>
        <xdr:cNvSpPr txBox="1"/>
      </xdr:nvSpPr>
      <xdr:spPr>
        <a:xfrm>
          <a:off x="19356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26" name="楕円 825"/>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3730</xdr:rowOff>
    </xdr:from>
    <xdr:ext cx="378565" cy="259045"/>
    <xdr:sp macro="" textlink="">
      <xdr:nvSpPr>
        <xdr:cNvPr id="827" name="テキスト ボックス 826"/>
        <xdr:cNvSpPr txBox="1"/>
      </xdr:nvSpPr>
      <xdr:spPr>
        <a:xfrm>
          <a:off x="18467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22363</xdr:rowOff>
    </xdr:from>
    <xdr:to>
      <xdr:col>116</xdr:col>
      <xdr:colOff>63500</xdr:colOff>
      <xdr:row>78</xdr:row>
      <xdr:rowOff>65241</xdr:rowOff>
    </xdr:to>
    <xdr:cxnSp macro="">
      <xdr:nvCxnSpPr>
        <xdr:cNvPr id="859" name="直線コネクタ 858"/>
        <xdr:cNvCxnSpPr/>
      </xdr:nvCxnSpPr>
      <xdr:spPr>
        <a:xfrm flipV="1">
          <a:off x="21323300" y="13395463"/>
          <a:ext cx="8382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65241</xdr:rowOff>
    </xdr:from>
    <xdr:to>
      <xdr:col>111</xdr:col>
      <xdr:colOff>177800</xdr:colOff>
      <xdr:row>78</xdr:row>
      <xdr:rowOff>89146</xdr:rowOff>
    </xdr:to>
    <xdr:cxnSp macro="">
      <xdr:nvCxnSpPr>
        <xdr:cNvPr id="862" name="直線コネクタ 861"/>
        <xdr:cNvCxnSpPr/>
      </xdr:nvCxnSpPr>
      <xdr:spPr>
        <a:xfrm flipV="1">
          <a:off x="20434300" y="13438341"/>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89146</xdr:rowOff>
    </xdr:from>
    <xdr:to>
      <xdr:col>107</xdr:col>
      <xdr:colOff>50800</xdr:colOff>
      <xdr:row>78</xdr:row>
      <xdr:rowOff>131307</xdr:rowOff>
    </xdr:to>
    <xdr:cxnSp macro="">
      <xdr:nvCxnSpPr>
        <xdr:cNvPr id="865" name="直線コネクタ 864"/>
        <xdr:cNvCxnSpPr/>
      </xdr:nvCxnSpPr>
      <xdr:spPr>
        <a:xfrm flipV="1">
          <a:off x="19545300" y="13462246"/>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131307</xdr:rowOff>
    </xdr:from>
    <xdr:to>
      <xdr:col>102</xdr:col>
      <xdr:colOff>114300</xdr:colOff>
      <xdr:row>79</xdr:row>
      <xdr:rowOff>19489</xdr:rowOff>
    </xdr:to>
    <xdr:cxnSp macro="">
      <xdr:nvCxnSpPr>
        <xdr:cNvPr id="868" name="直線コネクタ 867"/>
        <xdr:cNvCxnSpPr/>
      </xdr:nvCxnSpPr>
      <xdr:spPr>
        <a:xfrm flipV="1">
          <a:off x="18656300" y="13504407"/>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143013</xdr:rowOff>
    </xdr:from>
    <xdr:to>
      <xdr:col>116</xdr:col>
      <xdr:colOff>114300</xdr:colOff>
      <xdr:row>78</xdr:row>
      <xdr:rowOff>73163</xdr:rowOff>
    </xdr:to>
    <xdr:sp macro="" textlink="">
      <xdr:nvSpPr>
        <xdr:cNvPr id="878" name="楕円 877"/>
        <xdr:cNvSpPr/>
      </xdr:nvSpPr>
      <xdr:spPr>
        <a:xfrm>
          <a:off x="22110700" y="13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121440</xdr:rowOff>
    </xdr:from>
    <xdr:ext cx="534377" cy="259045"/>
    <xdr:sp macro="" textlink="">
      <xdr:nvSpPr>
        <xdr:cNvPr id="879" name="繰出金該当値テキスト"/>
        <xdr:cNvSpPr txBox="1"/>
      </xdr:nvSpPr>
      <xdr:spPr>
        <a:xfrm>
          <a:off x="22212300" y="133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14441</xdr:rowOff>
    </xdr:from>
    <xdr:to>
      <xdr:col>112</xdr:col>
      <xdr:colOff>38100</xdr:colOff>
      <xdr:row>78</xdr:row>
      <xdr:rowOff>116041</xdr:rowOff>
    </xdr:to>
    <xdr:sp macro="" textlink="">
      <xdr:nvSpPr>
        <xdr:cNvPr id="880" name="楕円 879"/>
        <xdr:cNvSpPr/>
      </xdr:nvSpPr>
      <xdr:spPr>
        <a:xfrm>
          <a:off x="21272500" y="133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107168</xdr:rowOff>
    </xdr:from>
    <xdr:ext cx="534377" cy="259045"/>
    <xdr:sp macro="" textlink="">
      <xdr:nvSpPr>
        <xdr:cNvPr id="881" name="テキスト ボックス 880"/>
        <xdr:cNvSpPr txBox="1"/>
      </xdr:nvSpPr>
      <xdr:spPr>
        <a:xfrm>
          <a:off x="21056111" y="134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38346</xdr:rowOff>
    </xdr:from>
    <xdr:to>
      <xdr:col>107</xdr:col>
      <xdr:colOff>101600</xdr:colOff>
      <xdr:row>78</xdr:row>
      <xdr:rowOff>139946</xdr:rowOff>
    </xdr:to>
    <xdr:sp macro="" textlink="">
      <xdr:nvSpPr>
        <xdr:cNvPr id="882" name="楕円 881"/>
        <xdr:cNvSpPr/>
      </xdr:nvSpPr>
      <xdr:spPr>
        <a:xfrm>
          <a:off x="20383500" y="134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131073</xdr:rowOff>
    </xdr:from>
    <xdr:ext cx="534377" cy="259045"/>
    <xdr:sp macro="" textlink="">
      <xdr:nvSpPr>
        <xdr:cNvPr id="883" name="テキスト ボックス 882"/>
        <xdr:cNvSpPr txBox="1"/>
      </xdr:nvSpPr>
      <xdr:spPr>
        <a:xfrm>
          <a:off x="20167111" y="135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80507</xdr:rowOff>
    </xdr:from>
    <xdr:to>
      <xdr:col>102</xdr:col>
      <xdr:colOff>165100</xdr:colOff>
      <xdr:row>79</xdr:row>
      <xdr:rowOff>10657</xdr:rowOff>
    </xdr:to>
    <xdr:sp macro="" textlink="">
      <xdr:nvSpPr>
        <xdr:cNvPr id="884" name="楕円 883"/>
        <xdr:cNvSpPr/>
      </xdr:nvSpPr>
      <xdr:spPr>
        <a:xfrm>
          <a:off x="19494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1784</xdr:rowOff>
    </xdr:from>
    <xdr:ext cx="534377" cy="259045"/>
    <xdr:sp macro="" textlink="">
      <xdr:nvSpPr>
        <xdr:cNvPr id="885" name="テキスト ボックス 884"/>
        <xdr:cNvSpPr txBox="1"/>
      </xdr:nvSpPr>
      <xdr:spPr>
        <a:xfrm>
          <a:off x="19278111" y="135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140139</xdr:rowOff>
    </xdr:from>
    <xdr:to>
      <xdr:col>98</xdr:col>
      <xdr:colOff>38100</xdr:colOff>
      <xdr:row>79</xdr:row>
      <xdr:rowOff>70289</xdr:rowOff>
    </xdr:to>
    <xdr:sp macro="" textlink="">
      <xdr:nvSpPr>
        <xdr:cNvPr id="886" name="楕円 885"/>
        <xdr:cNvSpPr/>
      </xdr:nvSpPr>
      <xdr:spPr>
        <a:xfrm>
          <a:off x="18605500" y="135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61416</xdr:rowOff>
    </xdr:from>
    <xdr:ext cx="534377" cy="259045"/>
    <xdr:sp macro="" textlink="">
      <xdr:nvSpPr>
        <xdr:cNvPr id="887" name="テキスト ボックス 886"/>
        <xdr:cNvSpPr txBox="1"/>
      </xdr:nvSpPr>
      <xdr:spPr>
        <a:xfrm>
          <a:off x="18389111" y="136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299,208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円となっている。性質別に分析すると類似団体平均よりも特に高いのは、人件費である。これは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、過去における人口急増時の職員採用数が類似団体平均と比較して多いことが主な要因である。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方、類似団体平均よりも低いのは、扶助費、維持補修費等である。扶助費は、類似団体平均より児童福祉費が低く、維持補修費は、町域がコンパクトなことから道路橋りょう費等が少ない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168275</xdr:rowOff>
    </xdr:from>
    <xdr:to>
      <xdr:col>24</xdr:col>
      <xdr:colOff>63500</xdr:colOff>
      <xdr:row>31</xdr:row>
      <xdr:rowOff>96266</xdr:rowOff>
    </xdr:to>
    <xdr:cxnSp macro="">
      <xdr:nvCxnSpPr>
        <xdr:cNvPr id="61" name="直線コネクタ 60"/>
        <xdr:cNvCxnSpPr/>
      </xdr:nvCxnSpPr>
      <xdr:spPr>
        <a:xfrm>
          <a:off x="3797300" y="5311775"/>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168275</xdr:rowOff>
    </xdr:from>
    <xdr:to>
      <xdr:col>19</xdr:col>
      <xdr:colOff>177800</xdr:colOff>
      <xdr:row>31</xdr:row>
      <xdr:rowOff>23495</xdr:rowOff>
    </xdr:to>
    <xdr:cxnSp macro="">
      <xdr:nvCxnSpPr>
        <xdr:cNvPr id="64" name="直線コネクタ 63"/>
        <xdr:cNvCxnSpPr/>
      </xdr:nvCxnSpPr>
      <xdr:spPr>
        <a:xfrm flipV="1">
          <a:off x="2908300" y="5311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61214</xdr:rowOff>
    </xdr:from>
    <xdr:to>
      <xdr:col>15</xdr:col>
      <xdr:colOff>50800</xdr:colOff>
      <xdr:row>31</xdr:row>
      <xdr:rowOff>23495</xdr:rowOff>
    </xdr:to>
    <xdr:cxnSp macro="">
      <xdr:nvCxnSpPr>
        <xdr:cNvPr id="67" name="直線コネクタ 66"/>
        <xdr:cNvCxnSpPr/>
      </xdr:nvCxnSpPr>
      <xdr:spPr>
        <a:xfrm>
          <a:off x="2019300" y="5204714"/>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61214</xdr:rowOff>
    </xdr:from>
    <xdr:to>
      <xdr:col>10</xdr:col>
      <xdr:colOff>114300</xdr:colOff>
      <xdr:row>31</xdr:row>
      <xdr:rowOff>39878</xdr:rowOff>
    </xdr:to>
    <xdr:cxnSp macro="">
      <xdr:nvCxnSpPr>
        <xdr:cNvPr id="70" name="直線コネクタ 69"/>
        <xdr:cNvCxnSpPr/>
      </xdr:nvCxnSpPr>
      <xdr:spPr>
        <a:xfrm flipV="1">
          <a:off x="1130300" y="520471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45466</xdr:rowOff>
    </xdr:from>
    <xdr:to>
      <xdr:col>24</xdr:col>
      <xdr:colOff>114300</xdr:colOff>
      <xdr:row>31</xdr:row>
      <xdr:rowOff>147066</xdr:rowOff>
    </xdr:to>
    <xdr:sp macro="" textlink="">
      <xdr:nvSpPr>
        <xdr:cNvPr id="80" name="楕円 79"/>
        <xdr:cNvSpPr/>
      </xdr:nvSpPr>
      <xdr:spPr>
        <a:xfrm>
          <a:off x="45847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131843</xdr:rowOff>
    </xdr:from>
    <xdr:ext cx="469744" cy="259045"/>
    <xdr:sp macro="" textlink="">
      <xdr:nvSpPr>
        <xdr:cNvPr id="81" name="議会費該当値テキスト"/>
        <xdr:cNvSpPr txBox="1"/>
      </xdr:nvSpPr>
      <xdr:spPr>
        <a:xfrm>
          <a:off x="4686300" y="52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117475</xdr:rowOff>
    </xdr:from>
    <xdr:to>
      <xdr:col>20</xdr:col>
      <xdr:colOff>38100</xdr:colOff>
      <xdr:row>31</xdr:row>
      <xdr:rowOff>47625</xdr:rowOff>
    </xdr:to>
    <xdr:sp macro="" textlink="">
      <xdr:nvSpPr>
        <xdr:cNvPr id="82" name="楕円 81"/>
        <xdr:cNvSpPr/>
      </xdr:nvSpPr>
      <xdr:spPr>
        <a:xfrm>
          <a:off x="3746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64152</xdr:rowOff>
    </xdr:from>
    <xdr:ext cx="469744" cy="259045"/>
    <xdr:sp macro="" textlink="">
      <xdr:nvSpPr>
        <xdr:cNvPr id="83" name="テキスト ボックス 82"/>
        <xdr:cNvSpPr txBox="1"/>
      </xdr:nvSpPr>
      <xdr:spPr>
        <a:xfrm>
          <a:off x="3562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144145</xdr:rowOff>
    </xdr:from>
    <xdr:to>
      <xdr:col>15</xdr:col>
      <xdr:colOff>101600</xdr:colOff>
      <xdr:row>31</xdr:row>
      <xdr:rowOff>74295</xdr:rowOff>
    </xdr:to>
    <xdr:sp macro="" textlink="">
      <xdr:nvSpPr>
        <xdr:cNvPr id="84" name="楕円 83"/>
        <xdr:cNvSpPr/>
      </xdr:nvSpPr>
      <xdr:spPr>
        <a:xfrm>
          <a:off x="2857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90822</xdr:rowOff>
    </xdr:from>
    <xdr:ext cx="469744" cy="259045"/>
    <xdr:sp macro="" textlink="">
      <xdr:nvSpPr>
        <xdr:cNvPr id="85" name="テキスト ボックス 84"/>
        <xdr:cNvSpPr txBox="1"/>
      </xdr:nvSpPr>
      <xdr:spPr>
        <a:xfrm>
          <a:off x="2673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10414</xdr:rowOff>
    </xdr:from>
    <xdr:to>
      <xdr:col>10</xdr:col>
      <xdr:colOff>165100</xdr:colOff>
      <xdr:row>30</xdr:row>
      <xdr:rowOff>112014</xdr:rowOff>
    </xdr:to>
    <xdr:sp macro="" textlink="">
      <xdr:nvSpPr>
        <xdr:cNvPr id="86" name="楕円 85"/>
        <xdr:cNvSpPr/>
      </xdr:nvSpPr>
      <xdr:spPr>
        <a:xfrm>
          <a:off x="1968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128541</xdr:rowOff>
    </xdr:from>
    <xdr:ext cx="469744" cy="259045"/>
    <xdr:sp macro="" textlink="">
      <xdr:nvSpPr>
        <xdr:cNvPr id="87" name="テキスト ボックス 86"/>
        <xdr:cNvSpPr txBox="1"/>
      </xdr:nvSpPr>
      <xdr:spPr>
        <a:xfrm>
          <a:off x="1784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160528</xdr:rowOff>
    </xdr:from>
    <xdr:to>
      <xdr:col>6</xdr:col>
      <xdr:colOff>38100</xdr:colOff>
      <xdr:row>31</xdr:row>
      <xdr:rowOff>90678</xdr:rowOff>
    </xdr:to>
    <xdr:sp macro="" textlink="">
      <xdr:nvSpPr>
        <xdr:cNvPr id="88" name="楕円 87"/>
        <xdr:cNvSpPr/>
      </xdr:nvSpPr>
      <xdr:spPr>
        <a:xfrm>
          <a:off x="1079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107205</xdr:rowOff>
    </xdr:from>
    <xdr:ext cx="469744" cy="259045"/>
    <xdr:sp macro="" textlink="">
      <xdr:nvSpPr>
        <xdr:cNvPr id="89" name="テキスト ボックス 88"/>
        <xdr:cNvSpPr txBox="1"/>
      </xdr:nvSpPr>
      <xdr:spPr>
        <a:xfrm>
          <a:off x="895428" y="50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153598</xdr:rowOff>
    </xdr:from>
    <xdr:to>
      <xdr:col>24</xdr:col>
      <xdr:colOff>63500</xdr:colOff>
      <xdr:row>58</xdr:row>
      <xdr:rowOff>157843</xdr:rowOff>
    </xdr:to>
    <xdr:cxnSp macro="">
      <xdr:nvCxnSpPr>
        <xdr:cNvPr id="118" name="直線コネクタ 117"/>
        <xdr:cNvCxnSpPr/>
      </xdr:nvCxnSpPr>
      <xdr:spPr>
        <a:xfrm>
          <a:off x="3797300" y="10097698"/>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152668</xdr:rowOff>
    </xdr:from>
    <xdr:to>
      <xdr:col>19</xdr:col>
      <xdr:colOff>177800</xdr:colOff>
      <xdr:row>58</xdr:row>
      <xdr:rowOff>153598</xdr:rowOff>
    </xdr:to>
    <xdr:cxnSp macro="">
      <xdr:nvCxnSpPr>
        <xdr:cNvPr id="121" name="直線コネクタ 120"/>
        <xdr:cNvCxnSpPr/>
      </xdr:nvCxnSpPr>
      <xdr:spPr>
        <a:xfrm>
          <a:off x="2908300" y="1009676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149568</xdr:rowOff>
    </xdr:from>
    <xdr:to>
      <xdr:col>15</xdr:col>
      <xdr:colOff>50800</xdr:colOff>
      <xdr:row>58</xdr:row>
      <xdr:rowOff>152668</xdr:rowOff>
    </xdr:to>
    <xdr:cxnSp macro="">
      <xdr:nvCxnSpPr>
        <xdr:cNvPr id="124" name="直線コネクタ 123"/>
        <xdr:cNvCxnSpPr/>
      </xdr:nvCxnSpPr>
      <xdr:spPr>
        <a:xfrm>
          <a:off x="2019300" y="1009366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149568</xdr:rowOff>
    </xdr:from>
    <xdr:to>
      <xdr:col>10</xdr:col>
      <xdr:colOff>114300</xdr:colOff>
      <xdr:row>58</xdr:row>
      <xdr:rowOff>157614</xdr:rowOff>
    </xdr:to>
    <xdr:cxnSp macro="">
      <xdr:nvCxnSpPr>
        <xdr:cNvPr id="127" name="直線コネクタ 126"/>
        <xdr:cNvCxnSpPr/>
      </xdr:nvCxnSpPr>
      <xdr:spPr>
        <a:xfrm flipV="1">
          <a:off x="1130300" y="100936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107043</xdr:rowOff>
    </xdr:from>
    <xdr:to>
      <xdr:col>24</xdr:col>
      <xdr:colOff>114300</xdr:colOff>
      <xdr:row>59</xdr:row>
      <xdr:rowOff>37193</xdr:rowOff>
    </xdr:to>
    <xdr:sp macro="" textlink="">
      <xdr:nvSpPr>
        <xdr:cNvPr id="137" name="楕円 136"/>
        <xdr:cNvSpPr/>
      </xdr:nvSpPr>
      <xdr:spPr>
        <a:xfrm>
          <a:off x="45847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102798</xdr:rowOff>
    </xdr:from>
    <xdr:to>
      <xdr:col>20</xdr:col>
      <xdr:colOff>38100</xdr:colOff>
      <xdr:row>59</xdr:row>
      <xdr:rowOff>32948</xdr:rowOff>
    </xdr:to>
    <xdr:sp macro="" textlink="">
      <xdr:nvSpPr>
        <xdr:cNvPr id="139" name="楕円 138"/>
        <xdr:cNvSpPr/>
      </xdr:nvSpPr>
      <xdr:spPr>
        <a:xfrm>
          <a:off x="3746500" y="10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24075</xdr:rowOff>
    </xdr:from>
    <xdr:ext cx="534377" cy="259045"/>
    <xdr:sp macro="" textlink="">
      <xdr:nvSpPr>
        <xdr:cNvPr id="140" name="テキスト ボックス 139"/>
        <xdr:cNvSpPr txBox="1"/>
      </xdr:nvSpPr>
      <xdr:spPr>
        <a:xfrm>
          <a:off x="3530111" y="101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101868</xdr:rowOff>
    </xdr:from>
    <xdr:to>
      <xdr:col>15</xdr:col>
      <xdr:colOff>101600</xdr:colOff>
      <xdr:row>59</xdr:row>
      <xdr:rowOff>32018</xdr:rowOff>
    </xdr:to>
    <xdr:sp macro="" textlink="">
      <xdr:nvSpPr>
        <xdr:cNvPr id="141" name="楕円 140"/>
        <xdr:cNvSpPr/>
      </xdr:nvSpPr>
      <xdr:spPr>
        <a:xfrm>
          <a:off x="2857500" y="100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23145</xdr:rowOff>
    </xdr:from>
    <xdr:ext cx="534377" cy="259045"/>
    <xdr:sp macro="" textlink="">
      <xdr:nvSpPr>
        <xdr:cNvPr id="142" name="テキスト ボックス 141"/>
        <xdr:cNvSpPr txBox="1"/>
      </xdr:nvSpPr>
      <xdr:spPr>
        <a:xfrm>
          <a:off x="2641111" y="10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98768</xdr:rowOff>
    </xdr:from>
    <xdr:to>
      <xdr:col>10</xdr:col>
      <xdr:colOff>165100</xdr:colOff>
      <xdr:row>59</xdr:row>
      <xdr:rowOff>28918</xdr:rowOff>
    </xdr:to>
    <xdr:sp macro="" textlink="">
      <xdr:nvSpPr>
        <xdr:cNvPr id="143" name="楕円 142"/>
        <xdr:cNvSpPr/>
      </xdr:nvSpPr>
      <xdr:spPr>
        <a:xfrm>
          <a:off x="1968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20045</xdr:rowOff>
    </xdr:from>
    <xdr:ext cx="534377" cy="259045"/>
    <xdr:sp macro="" textlink="">
      <xdr:nvSpPr>
        <xdr:cNvPr id="144" name="テキスト ボックス 143"/>
        <xdr:cNvSpPr txBox="1"/>
      </xdr:nvSpPr>
      <xdr:spPr>
        <a:xfrm>
          <a:off x="1752111" y="101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106814</xdr:rowOff>
    </xdr:from>
    <xdr:to>
      <xdr:col>6</xdr:col>
      <xdr:colOff>38100</xdr:colOff>
      <xdr:row>59</xdr:row>
      <xdr:rowOff>36964</xdr:rowOff>
    </xdr:to>
    <xdr:sp macro="" textlink="">
      <xdr:nvSpPr>
        <xdr:cNvPr id="145" name="楕円 144"/>
        <xdr:cNvSpPr/>
      </xdr:nvSpPr>
      <xdr:spPr>
        <a:xfrm>
          <a:off x="1079500" y="100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28091</xdr:rowOff>
    </xdr:from>
    <xdr:ext cx="534377" cy="259045"/>
    <xdr:sp macro="" textlink="">
      <xdr:nvSpPr>
        <xdr:cNvPr id="146" name="テキスト ボックス 145"/>
        <xdr:cNvSpPr txBox="1"/>
      </xdr:nvSpPr>
      <xdr:spPr>
        <a:xfrm>
          <a:off x="863111" y="101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77</xdr:row>
      <xdr:rowOff>146986</xdr:rowOff>
    </xdr:to>
    <xdr:cxnSp macro="">
      <xdr:nvCxnSpPr>
        <xdr:cNvPr id="175" name="直線コネクタ 174"/>
        <xdr:cNvCxnSpPr/>
      </xdr:nvCxnSpPr>
      <xdr:spPr>
        <a:xfrm flipV="1">
          <a:off x="4633595" y="12116435"/>
          <a:ext cx="1270" cy="123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150813</xdr:rowOff>
    </xdr:from>
    <xdr:ext cx="534377" cy="259045"/>
    <xdr:sp macro="" textlink="">
      <xdr:nvSpPr>
        <xdr:cNvPr id="176" name="民生費最小値テキスト"/>
        <xdr:cNvSpPr txBox="1"/>
      </xdr:nvSpPr>
      <xdr:spPr>
        <a:xfrm>
          <a:off x="4686300" y="133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146986</xdr:rowOff>
    </xdr:from>
    <xdr:to>
      <xdr:col>24</xdr:col>
      <xdr:colOff>152400</xdr:colOff>
      <xdr:row>77</xdr:row>
      <xdr:rowOff>146986</xdr:rowOff>
    </xdr:to>
    <xdr:cxnSp macro="">
      <xdr:nvCxnSpPr>
        <xdr:cNvPr id="177" name="直線コネクタ 176"/>
        <xdr:cNvCxnSpPr/>
      </xdr:nvCxnSpPr>
      <xdr:spPr>
        <a:xfrm>
          <a:off x="4546600" y="1334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61612</xdr:rowOff>
    </xdr:from>
    <xdr:ext cx="599010" cy="259045"/>
    <xdr:sp macro="" textlink="">
      <xdr:nvSpPr>
        <xdr:cNvPr id="178" name="民生費最大値テキスト"/>
        <xdr:cNvSpPr txBox="1"/>
      </xdr:nvSpPr>
      <xdr:spPr>
        <a:xfrm>
          <a:off x="4686300" y="1189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9" name="直線コネクタ 178"/>
        <xdr:cNvCxnSpPr/>
      </xdr:nvCxnSpPr>
      <xdr:spPr>
        <a:xfrm>
          <a:off x="4546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125461</xdr:rowOff>
    </xdr:from>
    <xdr:to>
      <xdr:col>24</xdr:col>
      <xdr:colOff>63500</xdr:colOff>
      <xdr:row>77</xdr:row>
      <xdr:rowOff>166866</xdr:rowOff>
    </xdr:to>
    <xdr:cxnSp macro="">
      <xdr:nvCxnSpPr>
        <xdr:cNvPr id="180" name="直線コネクタ 179"/>
        <xdr:cNvCxnSpPr/>
      </xdr:nvCxnSpPr>
      <xdr:spPr>
        <a:xfrm flipV="1">
          <a:off x="3797300" y="13327111"/>
          <a:ext cx="8382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18566</xdr:rowOff>
    </xdr:from>
    <xdr:ext cx="599010" cy="259045"/>
    <xdr:sp macro="" textlink="">
      <xdr:nvSpPr>
        <xdr:cNvPr id="181" name="民生費平均値テキスト"/>
        <xdr:cNvSpPr txBox="1"/>
      </xdr:nvSpPr>
      <xdr:spPr>
        <a:xfrm>
          <a:off x="4686300" y="12877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167139</xdr:rowOff>
    </xdr:from>
    <xdr:to>
      <xdr:col>24</xdr:col>
      <xdr:colOff>114300</xdr:colOff>
      <xdr:row>76</xdr:row>
      <xdr:rowOff>97289</xdr:rowOff>
    </xdr:to>
    <xdr:sp macro="" textlink="">
      <xdr:nvSpPr>
        <xdr:cNvPr id="182" name="フローチャート: 判断 181"/>
        <xdr:cNvSpPr/>
      </xdr:nvSpPr>
      <xdr:spPr>
        <a:xfrm>
          <a:off x="4584700" y="1302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166866</xdr:rowOff>
    </xdr:from>
    <xdr:to>
      <xdr:col>19</xdr:col>
      <xdr:colOff>177800</xdr:colOff>
      <xdr:row>78</xdr:row>
      <xdr:rowOff>34697</xdr:rowOff>
    </xdr:to>
    <xdr:cxnSp macro="">
      <xdr:nvCxnSpPr>
        <xdr:cNvPr id="183" name="直線コネクタ 182"/>
        <xdr:cNvCxnSpPr/>
      </xdr:nvCxnSpPr>
      <xdr:spPr>
        <a:xfrm flipV="1">
          <a:off x="2908300" y="1336851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160099</xdr:rowOff>
    </xdr:from>
    <xdr:to>
      <xdr:col>20</xdr:col>
      <xdr:colOff>38100</xdr:colOff>
      <xdr:row>76</xdr:row>
      <xdr:rowOff>90249</xdr:rowOff>
    </xdr:to>
    <xdr:sp macro="" textlink="">
      <xdr:nvSpPr>
        <xdr:cNvPr id="184" name="フローチャート: 判断 183"/>
        <xdr:cNvSpPr/>
      </xdr:nvSpPr>
      <xdr:spPr>
        <a:xfrm>
          <a:off x="3746500" y="130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106777</xdr:rowOff>
    </xdr:from>
    <xdr:ext cx="599010" cy="259045"/>
    <xdr:sp macro="" textlink="">
      <xdr:nvSpPr>
        <xdr:cNvPr id="185" name="テキスト ボックス 184"/>
        <xdr:cNvSpPr txBox="1"/>
      </xdr:nvSpPr>
      <xdr:spPr>
        <a:xfrm>
          <a:off x="3497795"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34697</xdr:rowOff>
    </xdr:from>
    <xdr:to>
      <xdr:col>15</xdr:col>
      <xdr:colOff>50800</xdr:colOff>
      <xdr:row>78</xdr:row>
      <xdr:rowOff>52660</xdr:rowOff>
    </xdr:to>
    <xdr:cxnSp macro="">
      <xdr:nvCxnSpPr>
        <xdr:cNvPr id="186" name="直線コネクタ 185"/>
        <xdr:cNvCxnSpPr/>
      </xdr:nvCxnSpPr>
      <xdr:spPr>
        <a:xfrm flipV="1">
          <a:off x="2019300" y="13407797"/>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13148</xdr:rowOff>
    </xdr:from>
    <xdr:to>
      <xdr:col>15</xdr:col>
      <xdr:colOff>101600</xdr:colOff>
      <xdr:row>76</xdr:row>
      <xdr:rowOff>114748</xdr:rowOff>
    </xdr:to>
    <xdr:sp macro="" textlink="">
      <xdr:nvSpPr>
        <xdr:cNvPr id="187" name="フローチャート: 判断 186"/>
        <xdr:cNvSpPr/>
      </xdr:nvSpPr>
      <xdr:spPr>
        <a:xfrm>
          <a:off x="28575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131275</xdr:rowOff>
    </xdr:from>
    <xdr:ext cx="599010" cy="259045"/>
    <xdr:sp macro="" textlink="">
      <xdr:nvSpPr>
        <xdr:cNvPr id="188" name="テキスト ボックス 187"/>
        <xdr:cNvSpPr txBox="1"/>
      </xdr:nvSpPr>
      <xdr:spPr>
        <a:xfrm>
          <a:off x="2608795" y="1281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52660</xdr:rowOff>
    </xdr:from>
    <xdr:to>
      <xdr:col>10</xdr:col>
      <xdr:colOff>114300</xdr:colOff>
      <xdr:row>78</xdr:row>
      <xdr:rowOff>126155</xdr:rowOff>
    </xdr:to>
    <xdr:cxnSp macro="">
      <xdr:nvCxnSpPr>
        <xdr:cNvPr id="189" name="直線コネクタ 188"/>
        <xdr:cNvCxnSpPr/>
      </xdr:nvCxnSpPr>
      <xdr:spPr>
        <a:xfrm flipV="1">
          <a:off x="1130300" y="13425760"/>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83813</xdr:rowOff>
    </xdr:from>
    <xdr:to>
      <xdr:col>10</xdr:col>
      <xdr:colOff>165100</xdr:colOff>
      <xdr:row>77</xdr:row>
      <xdr:rowOff>13963</xdr:rowOff>
    </xdr:to>
    <xdr:sp macro="" textlink="">
      <xdr:nvSpPr>
        <xdr:cNvPr id="190" name="フローチャート: 判断 189"/>
        <xdr:cNvSpPr/>
      </xdr:nvSpPr>
      <xdr:spPr>
        <a:xfrm>
          <a:off x="1968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30490</xdr:rowOff>
    </xdr:from>
    <xdr:ext cx="599010" cy="259045"/>
    <xdr:sp macro="" textlink="">
      <xdr:nvSpPr>
        <xdr:cNvPr id="191" name="テキスト ボックス 190"/>
        <xdr:cNvSpPr txBox="1"/>
      </xdr:nvSpPr>
      <xdr:spPr>
        <a:xfrm>
          <a:off x="1719795"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110370</xdr:rowOff>
    </xdr:from>
    <xdr:to>
      <xdr:col>6</xdr:col>
      <xdr:colOff>38100</xdr:colOff>
      <xdr:row>77</xdr:row>
      <xdr:rowOff>40520</xdr:rowOff>
    </xdr:to>
    <xdr:sp macro="" textlink="">
      <xdr:nvSpPr>
        <xdr:cNvPr id="192" name="フローチャート: 判断 191"/>
        <xdr:cNvSpPr/>
      </xdr:nvSpPr>
      <xdr:spPr>
        <a:xfrm>
          <a:off x="1079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57046</xdr:rowOff>
    </xdr:from>
    <xdr:ext cx="599010" cy="259045"/>
    <xdr:sp macro="" textlink="">
      <xdr:nvSpPr>
        <xdr:cNvPr id="193" name="テキスト ボックス 192"/>
        <xdr:cNvSpPr txBox="1"/>
      </xdr:nvSpPr>
      <xdr:spPr>
        <a:xfrm>
          <a:off x="830795"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74661</xdr:rowOff>
    </xdr:from>
    <xdr:to>
      <xdr:col>24</xdr:col>
      <xdr:colOff>114300</xdr:colOff>
      <xdr:row>78</xdr:row>
      <xdr:rowOff>4811</xdr:rowOff>
    </xdr:to>
    <xdr:sp macro="" textlink="">
      <xdr:nvSpPr>
        <xdr:cNvPr id="199" name="楕円 198"/>
        <xdr:cNvSpPr/>
      </xdr:nvSpPr>
      <xdr:spPr>
        <a:xfrm>
          <a:off x="4584700" y="132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161038</xdr:rowOff>
    </xdr:from>
    <xdr:ext cx="534377" cy="259045"/>
    <xdr:sp macro="" textlink="">
      <xdr:nvSpPr>
        <xdr:cNvPr id="200" name="民生費該当値テキスト"/>
        <xdr:cNvSpPr txBox="1"/>
      </xdr:nvSpPr>
      <xdr:spPr>
        <a:xfrm>
          <a:off x="4686300" y="131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116066</xdr:rowOff>
    </xdr:from>
    <xdr:to>
      <xdr:col>20</xdr:col>
      <xdr:colOff>38100</xdr:colOff>
      <xdr:row>78</xdr:row>
      <xdr:rowOff>46216</xdr:rowOff>
    </xdr:to>
    <xdr:sp macro="" textlink="">
      <xdr:nvSpPr>
        <xdr:cNvPr id="201" name="楕円 200"/>
        <xdr:cNvSpPr/>
      </xdr:nvSpPr>
      <xdr:spPr>
        <a:xfrm>
          <a:off x="37465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37343</xdr:rowOff>
    </xdr:from>
    <xdr:ext cx="534377" cy="259045"/>
    <xdr:sp macro="" textlink="">
      <xdr:nvSpPr>
        <xdr:cNvPr id="202" name="テキスト ボックス 201"/>
        <xdr:cNvSpPr txBox="1"/>
      </xdr:nvSpPr>
      <xdr:spPr>
        <a:xfrm>
          <a:off x="3530111" y="134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155347</xdr:rowOff>
    </xdr:from>
    <xdr:to>
      <xdr:col>15</xdr:col>
      <xdr:colOff>101600</xdr:colOff>
      <xdr:row>78</xdr:row>
      <xdr:rowOff>85497</xdr:rowOff>
    </xdr:to>
    <xdr:sp macro="" textlink="">
      <xdr:nvSpPr>
        <xdr:cNvPr id="203" name="楕円 202"/>
        <xdr:cNvSpPr/>
      </xdr:nvSpPr>
      <xdr:spPr>
        <a:xfrm>
          <a:off x="2857500" y="133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76624</xdr:rowOff>
    </xdr:from>
    <xdr:ext cx="534377" cy="259045"/>
    <xdr:sp macro="" textlink="">
      <xdr:nvSpPr>
        <xdr:cNvPr id="204" name="テキスト ボックス 203"/>
        <xdr:cNvSpPr txBox="1"/>
      </xdr:nvSpPr>
      <xdr:spPr>
        <a:xfrm>
          <a:off x="2641111" y="134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1860</xdr:rowOff>
    </xdr:from>
    <xdr:to>
      <xdr:col>10</xdr:col>
      <xdr:colOff>165100</xdr:colOff>
      <xdr:row>78</xdr:row>
      <xdr:rowOff>103460</xdr:rowOff>
    </xdr:to>
    <xdr:sp macro="" textlink="">
      <xdr:nvSpPr>
        <xdr:cNvPr id="205" name="楕円 204"/>
        <xdr:cNvSpPr/>
      </xdr:nvSpPr>
      <xdr:spPr>
        <a:xfrm>
          <a:off x="1968500" y="133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94587</xdr:rowOff>
    </xdr:from>
    <xdr:ext cx="534377" cy="259045"/>
    <xdr:sp macro="" textlink="">
      <xdr:nvSpPr>
        <xdr:cNvPr id="206" name="テキスト ボックス 205"/>
        <xdr:cNvSpPr txBox="1"/>
      </xdr:nvSpPr>
      <xdr:spPr>
        <a:xfrm>
          <a:off x="1752111" y="134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75355</xdr:rowOff>
    </xdr:from>
    <xdr:to>
      <xdr:col>6</xdr:col>
      <xdr:colOff>38100</xdr:colOff>
      <xdr:row>79</xdr:row>
      <xdr:rowOff>5505</xdr:rowOff>
    </xdr:to>
    <xdr:sp macro="" textlink="">
      <xdr:nvSpPr>
        <xdr:cNvPr id="207" name="楕円 206"/>
        <xdr:cNvSpPr/>
      </xdr:nvSpPr>
      <xdr:spPr>
        <a:xfrm>
          <a:off x="1079500" y="134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168082</xdr:rowOff>
    </xdr:from>
    <xdr:ext cx="534377" cy="259045"/>
    <xdr:sp macro="" textlink="">
      <xdr:nvSpPr>
        <xdr:cNvPr id="208" name="テキスト ボックス 207"/>
        <xdr:cNvSpPr txBox="1"/>
      </xdr:nvSpPr>
      <xdr:spPr>
        <a:xfrm>
          <a:off x="863111" y="135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36553</xdr:rowOff>
    </xdr:from>
    <xdr:to>
      <xdr:col>24</xdr:col>
      <xdr:colOff>63500</xdr:colOff>
      <xdr:row>99</xdr:row>
      <xdr:rowOff>48946</xdr:rowOff>
    </xdr:to>
    <xdr:cxnSp macro="">
      <xdr:nvCxnSpPr>
        <xdr:cNvPr id="240" name="直線コネクタ 239"/>
        <xdr:cNvCxnSpPr/>
      </xdr:nvCxnSpPr>
      <xdr:spPr>
        <a:xfrm>
          <a:off x="3797300" y="17010103"/>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41"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36553</xdr:rowOff>
    </xdr:from>
    <xdr:to>
      <xdr:col>19</xdr:col>
      <xdr:colOff>177800</xdr:colOff>
      <xdr:row>99</xdr:row>
      <xdr:rowOff>38560</xdr:rowOff>
    </xdr:to>
    <xdr:cxnSp macro="">
      <xdr:nvCxnSpPr>
        <xdr:cNvPr id="243" name="直線コネクタ 242"/>
        <xdr:cNvCxnSpPr/>
      </xdr:nvCxnSpPr>
      <xdr:spPr>
        <a:xfrm flipV="1">
          <a:off x="2908300" y="1701010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5" name="テキスト ボックス 244"/>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38560</xdr:rowOff>
    </xdr:from>
    <xdr:to>
      <xdr:col>15</xdr:col>
      <xdr:colOff>50800</xdr:colOff>
      <xdr:row>99</xdr:row>
      <xdr:rowOff>58384</xdr:rowOff>
    </xdr:to>
    <xdr:cxnSp macro="">
      <xdr:nvCxnSpPr>
        <xdr:cNvPr id="246" name="直線コネクタ 245"/>
        <xdr:cNvCxnSpPr/>
      </xdr:nvCxnSpPr>
      <xdr:spPr>
        <a:xfrm flipV="1">
          <a:off x="2019300" y="17012110"/>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8" name="テキスト ボックス 247"/>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58286</xdr:rowOff>
    </xdr:from>
    <xdr:to>
      <xdr:col>10</xdr:col>
      <xdr:colOff>114300</xdr:colOff>
      <xdr:row>99</xdr:row>
      <xdr:rowOff>58384</xdr:rowOff>
    </xdr:to>
    <xdr:cxnSp macro="">
      <xdr:nvCxnSpPr>
        <xdr:cNvPr id="249" name="直線コネクタ 248"/>
        <xdr:cNvCxnSpPr/>
      </xdr:nvCxnSpPr>
      <xdr:spPr>
        <a:xfrm>
          <a:off x="1130300" y="1703183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51" name="テキスト ボックス 250"/>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169596</xdr:rowOff>
    </xdr:from>
    <xdr:to>
      <xdr:col>24</xdr:col>
      <xdr:colOff>114300</xdr:colOff>
      <xdr:row>99</xdr:row>
      <xdr:rowOff>99746</xdr:rowOff>
    </xdr:to>
    <xdr:sp macro="" textlink="">
      <xdr:nvSpPr>
        <xdr:cNvPr id="259" name="楕円 258"/>
        <xdr:cNvSpPr/>
      </xdr:nvSpPr>
      <xdr:spPr>
        <a:xfrm>
          <a:off x="45847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84523</xdr:rowOff>
    </xdr:from>
    <xdr:ext cx="534377" cy="259045"/>
    <xdr:sp macro="" textlink="">
      <xdr:nvSpPr>
        <xdr:cNvPr id="260" name="衛生費該当値テキスト"/>
        <xdr:cNvSpPr txBox="1"/>
      </xdr:nvSpPr>
      <xdr:spPr>
        <a:xfrm>
          <a:off x="4686300" y="168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157203</xdr:rowOff>
    </xdr:from>
    <xdr:to>
      <xdr:col>20</xdr:col>
      <xdr:colOff>38100</xdr:colOff>
      <xdr:row>99</xdr:row>
      <xdr:rowOff>87353</xdr:rowOff>
    </xdr:to>
    <xdr:sp macro="" textlink="">
      <xdr:nvSpPr>
        <xdr:cNvPr id="261" name="楕円 260"/>
        <xdr:cNvSpPr/>
      </xdr:nvSpPr>
      <xdr:spPr>
        <a:xfrm>
          <a:off x="3746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78480</xdr:rowOff>
    </xdr:from>
    <xdr:ext cx="534377" cy="259045"/>
    <xdr:sp macro="" textlink="">
      <xdr:nvSpPr>
        <xdr:cNvPr id="262" name="テキスト ボックス 261"/>
        <xdr:cNvSpPr txBox="1"/>
      </xdr:nvSpPr>
      <xdr:spPr>
        <a:xfrm>
          <a:off x="3530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159210</xdr:rowOff>
    </xdr:from>
    <xdr:to>
      <xdr:col>15</xdr:col>
      <xdr:colOff>101600</xdr:colOff>
      <xdr:row>99</xdr:row>
      <xdr:rowOff>89360</xdr:rowOff>
    </xdr:to>
    <xdr:sp macro="" textlink="">
      <xdr:nvSpPr>
        <xdr:cNvPr id="263" name="楕円 262"/>
        <xdr:cNvSpPr/>
      </xdr:nvSpPr>
      <xdr:spPr>
        <a:xfrm>
          <a:off x="2857500" y="169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80487</xdr:rowOff>
    </xdr:from>
    <xdr:ext cx="534377" cy="259045"/>
    <xdr:sp macro="" textlink="">
      <xdr:nvSpPr>
        <xdr:cNvPr id="264" name="テキスト ボックス 263"/>
        <xdr:cNvSpPr txBox="1"/>
      </xdr:nvSpPr>
      <xdr:spPr>
        <a:xfrm>
          <a:off x="2641111" y="17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7584</xdr:rowOff>
    </xdr:from>
    <xdr:to>
      <xdr:col>10</xdr:col>
      <xdr:colOff>165100</xdr:colOff>
      <xdr:row>99</xdr:row>
      <xdr:rowOff>109184</xdr:rowOff>
    </xdr:to>
    <xdr:sp macro="" textlink="">
      <xdr:nvSpPr>
        <xdr:cNvPr id="265" name="楕円 264"/>
        <xdr:cNvSpPr/>
      </xdr:nvSpPr>
      <xdr:spPr>
        <a:xfrm>
          <a:off x="19685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100311</xdr:rowOff>
    </xdr:from>
    <xdr:ext cx="534377" cy="259045"/>
    <xdr:sp macro="" textlink="">
      <xdr:nvSpPr>
        <xdr:cNvPr id="266" name="テキスト ボックス 265"/>
        <xdr:cNvSpPr txBox="1"/>
      </xdr:nvSpPr>
      <xdr:spPr>
        <a:xfrm>
          <a:off x="1752111" y="170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7486</xdr:rowOff>
    </xdr:from>
    <xdr:to>
      <xdr:col>6</xdr:col>
      <xdr:colOff>38100</xdr:colOff>
      <xdr:row>99</xdr:row>
      <xdr:rowOff>109086</xdr:rowOff>
    </xdr:to>
    <xdr:sp macro="" textlink="">
      <xdr:nvSpPr>
        <xdr:cNvPr id="267" name="楕円 266"/>
        <xdr:cNvSpPr/>
      </xdr:nvSpPr>
      <xdr:spPr>
        <a:xfrm>
          <a:off x="1079500" y="169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100213</xdr:rowOff>
    </xdr:from>
    <xdr:ext cx="534377" cy="259045"/>
    <xdr:sp macro="" textlink="">
      <xdr:nvSpPr>
        <xdr:cNvPr id="268" name="テキスト ボックス 267"/>
        <xdr:cNvSpPr txBox="1"/>
      </xdr:nvSpPr>
      <xdr:spPr>
        <a:xfrm>
          <a:off x="863111" y="170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7" name="直線コネクタ 29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8"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300" name="直線コネクタ 29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2" name="テキスト ボックス 301"/>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3" name="直線コネクタ 30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5" name="テキスト ボックス 304"/>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73787</xdr:rowOff>
    </xdr:from>
    <xdr:to>
      <xdr:col>41</xdr:col>
      <xdr:colOff>50800</xdr:colOff>
      <xdr:row>39</xdr:row>
      <xdr:rowOff>44450</xdr:rowOff>
    </xdr:to>
    <xdr:cxnSp macro="">
      <xdr:nvCxnSpPr>
        <xdr:cNvPr id="306" name="直線コネクタ 305"/>
        <xdr:cNvCxnSpPr/>
      </xdr:nvCxnSpPr>
      <xdr:spPr>
        <a:xfrm>
          <a:off x="6972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8" name="テキスト ボックス 307"/>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6" name="楕円 31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8" name="楕円 31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9" name="テキスト ボックス 31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20" name="楕円 31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1" name="テキスト ボックス 32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2" name="楕円 32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3" name="テキスト ボックス 32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22987</xdr:rowOff>
    </xdr:from>
    <xdr:to>
      <xdr:col>36</xdr:col>
      <xdr:colOff>165100</xdr:colOff>
      <xdr:row>38</xdr:row>
      <xdr:rowOff>124587</xdr:rowOff>
    </xdr:to>
    <xdr:sp macro="" textlink="">
      <xdr:nvSpPr>
        <xdr:cNvPr id="324" name="楕円 323"/>
        <xdr:cNvSpPr/>
      </xdr:nvSpPr>
      <xdr:spPr>
        <a:xfrm>
          <a:off x="6921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115714</xdr:rowOff>
    </xdr:from>
    <xdr:ext cx="378565" cy="259045"/>
    <xdr:sp macro="" textlink="">
      <xdr:nvSpPr>
        <xdr:cNvPr id="325" name="テキスト ボックス 324"/>
        <xdr:cNvSpPr txBox="1"/>
      </xdr:nvSpPr>
      <xdr:spPr>
        <a:xfrm>
          <a:off x="6783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151783</xdr:rowOff>
    </xdr:from>
    <xdr:to>
      <xdr:col>55</xdr:col>
      <xdr:colOff>0</xdr:colOff>
      <xdr:row>59</xdr:row>
      <xdr:rowOff>352</xdr:rowOff>
    </xdr:to>
    <xdr:cxnSp macro="">
      <xdr:nvCxnSpPr>
        <xdr:cNvPr id="356" name="直線コネクタ 355"/>
        <xdr:cNvCxnSpPr/>
      </xdr:nvCxnSpPr>
      <xdr:spPr>
        <a:xfrm>
          <a:off x="9639300" y="10095883"/>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7"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147293</xdr:rowOff>
    </xdr:from>
    <xdr:to>
      <xdr:col>50</xdr:col>
      <xdr:colOff>114300</xdr:colOff>
      <xdr:row>58</xdr:row>
      <xdr:rowOff>151783</xdr:rowOff>
    </xdr:to>
    <xdr:cxnSp macro="">
      <xdr:nvCxnSpPr>
        <xdr:cNvPr id="359" name="直線コネクタ 358"/>
        <xdr:cNvCxnSpPr/>
      </xdr:nvCxnSpPr>
      <xdr:spPr>
        <a:xfrm>
          <a:off x="8750300" y="10091393"/>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61" name="テキスト ボックス 360"/>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147293</xdr:rowOff>
    </xdr:from>
    <xdr:to>
      <xdr:col>45</xdr:col>
      <xdr:colOff>177800</xdr:colOff>
      <xdr:row>58</xdr:row>
      <xdr:rowOff>169435</xdr:rowOff>
    </xdr:to>
    <xdr:cxnSp macro="">
      <xdr:nvCxnSpPr>
        <xdr:cNvPr id="362" name="直線コネクタ 361"/>
        <xdr:cNvCxnSpPr/>
      </xdr:nvCxnSpPr>
      <xdr:spPr>
        <a:xfrm flipV="1">
          <a:off x="7861300" y="1009139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4" name="テキスト ボックス 363"/>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169435</xdr:rowOff>
    </xdr:from>
    <xdr:to>
      <xdr:col>41</xdr:col>
      <xdr:colOff>50800</xdr:colOff>
      <xdr:row>59</xdr:row>
      <xdr:rowOff>7944</xdr:rowOff>
    </xdr:to>
    <xdr:cxnSp macro="">
      <xdr:nvCxnSpPr>
        <xdr:cNvPr id="365" name="直線コネクタ 364"/>
        <xdr:cNvCxnSpPr/>
      </xdr:nvCxnSpPr>
      <xdr:spPr>
        <a:xfrm flipV="1">
          <a:off x="6972300" y="10113535"/>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7" name="テキスト ボックス 366"/>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9" name="テキスト ボックス 368"/>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121002</xdr:rowOff>
    </xdr:from>
    <xdr:to>
      <xdr:col>55</xdr:col>
      <xdr:colOff>50800</xdr:colOff>
      <xdr:row>59</xdr:row>
      <xdr:rowOff>51152</xdr:rowOff>
    </xdr:to>
    <xdr:sp macro="" textlink="">
      <xdr:nvSpPr>
        <xdr:cNvPr id="375" name="楕円 374"/>
        <xdr:cNvSpPr/>
      </xdr:nvSpPr>
      <xdr:spPr>
        <a:xfrm>
          <a:off x="104267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35929</xdr:rowOff>
    </xdr:from>
    <xdr:ext cx="469744" cy="259045"/>
    <xdr:sp macro="" textlink="">
      <xdr:nvSpPr>
        <xdr:cNvPr id="376" name="農林水産業費該当値テキスト"/>
        <xdr:cNvSpPr txBox="1"/>
      </xdr:nvSpPr>
      <xdr:spPr>
        <a:xfrm>
          <a:off x="10528300" y="99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100983</xdr:rowOff>
    </xdr:from>
    <xdr:to>
      <xdr:col>50</xdr:col>
      <xdr:colOff>165100</xdr:colOff>
      <xdr:row>59</xdr:row>
      <xdr:rowOff>31133</xdr:rowOff>
    </xdr:to>
    <xdr:sp macro="" textlink="">
      <xdr:nvSpPr>
        <xdr:cNvPr id="377" name="楕円 376"/>
        <xdr:cNvSpPr/>
      </xdr:nvSpPr>
      <xdr:spPr>
        <a:xfrm>
          <a:off x="95885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22260</xdr:rowOff>
    </xdr:from>
    <xdr:ext cx="469744" cy="259045"/>
    <xdr:sp macro="" textlink="">
      <xdr:nvSpPr>
        <xdr:cNvPr id="378" name="テキスト ボックス 377"/>
        <xdr:cNvSpPr txBox="1"/>
      </xdr:nvSpPr>
      <xdr:spPr>
        <a:xfrm>
          <a:off x="9404428"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96493</xdr:rowOff>
    </xdr:from>
    <xdr:to>
      <xdr:col>46</xdr:col>
      <xdr:colOff>38100</xdr:colOff>
      <xdr:row>59</xdr:row>
      <xdr:rowOff>26643</xdr:rowOff>
    </xdr:to>
    <xdr:sp macro="" textlink="">
      <xdr:nvSpPr>
        <xdr:cNvPr id="379" name="楕円 378"/>
        <xdr:cNvSpPr/>
      </xdr:nvSpPr>
      <xdr:spPr>
        <a:xfrm>
          <a:off x="86995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17770</xdr:rowOff>
    </xdr:from>
    <xdr:ext cx="469744" cy="259045"/>
    <xdr:sp macro="" textlink="">
      <xdr:nvSpPr>
        <xdr:cNvPr id="380" name="テキスト ボックス 379"/>
        <xdr:cNvSpPr txBox="1"/>
      </xdr:nvSpPr>
      <xdr:spPr>
        <a:xfrm>
          <a:off x="8515428" y="1013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118635</xdr:rowOff>
    </xdr:from>
    <xdr:to>
      <xdr:col>41</xdr:col>
      <xdr:colOff>101600</xdr:colOff>
      <xdr:row>59</xdr:row>
      <xdr:rowOff>48785</xdr:rowOff>
    </xdr:to>
    <xdr:sp macro="" textlink="">
      <xdr:nvSpPr>
        <xdr:cNvPr id="381" name="楕円 380"/>
        <xdr:cNvSpPr/>
      </xdr:nvSpPr>
      <xdr:spPr>
        <a:xfrm>
          <a:off x="7810500" y="100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39912</xdr:rowOff>
    </xdr:from>
    <xdr:ext cx="469744" cy="259045"/>
    <xdr:sp macro="" textlink="">
      <xdr:nvSpPr>
        <xdr:cNvPr id="382" name="テキスト ボックス 381"/>
        <xdr:cNvSpPr txBox="1"/>
      </xdr:nvSpPr>
      <xdr:spPr>
        <a:xfrm>
          <a:off x="7626428" y="101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128594</xdr:rowOff>
    </xdr:from>
    <xdr:to>
      <xdr:col>36</xdr:col>
      <xdr:colOff>165100</xdr:colOff>
      <xdr:row>59</xdr:row>
      <xdr:rowOff>58744</xdr:rowOff>
    </xdr:to>
    <xdr:sp macro="" textlink="">
      <xdr:nvSpPr>
        <xdr:cNvPr id="383" name="楕円 382"/>
        <xdr:cNvSpPr/>
      </xdr:nvSpPr>
      <xdr:spPr>
        <a:xfrm>
          <a:off x="6921500" y="10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49871</xdr:rowOff>
    </xdr:from>
    <xdr:ext cx="469744" cy="259045"/>
    <xdr:sp macro="" textlink="">
      <xdr:nvSpPr>
        <xdr:cNvPr id="384" name="テキスト ボックス 383"/>
        <xdr:cNvSpPr txBox="1"/>
      </xdr:nvSpPr>
      <xdr:spPr>
        <a:xfrm>
          <a:off x="6737428" y="101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95148</xdr:rowOff>
    </xdr:from>
    <xdr:to>
      <xdr:col>55</xdr:col>
      <xdr:colOff>0</xdr:colOff>
      <xdr:row>78</xdr:row>
      <xdr:rowOff>151828</xdr:rowOff>
    </xdr:to>
    <xdr:cxnSp macro="">
      <xdr:nvCxnSpPr>
        <xdr:cNvPr id="413" name="直線コネクタ 412"/>
        <xdr:cNvCxnSpPr/>
      </xdr:nvCxnSpPr>
      <xdr:spPr>
        <a:xfrm flipV="1">
          <a:off x="9639300" y="13468248"/>
          <a:ext cx="8382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134962</xdr:rowOff>
    </xdr:from>
    <xdr:to>
      <xdr:col>50</xdr:col>
      <xdr:colOff>114300</xdr:colOff>
      <xdr:row>78</xdr:row>
      <xdr:rowOff>151828</xdr:rowOff>
    </xdr:to>
    <xdr:cxnSp macro="">
      <xdr:nvCxnSpPr>
        <xdr:cNvPr id="416" name="直線コネクタ 415"/>
        <xdr:cNvCxnSpPr/>
      </xdr:nvCxnSpPr>
      <xdr:spPr>
        <a:xfrm>
          <a:off x="8750300" y="13508062"/>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8" name="テキスト ボックス 417"/>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79553</xdr:rowOff>
    </xdr:from>
    <xdr:to>
      <xdr:col>45</xdr:col>
      <xdr:colOff>177800</xdr:colOff>
      <xdr:row>78</xdr:row>
      <xdr:rowOff>134962</xdr:rowOff>
    </xdr:to>
    <xdr:cxnSp macro="">
      <xdr:nvCxnSpPr>
        <xdr:cNvPr id="419" name="直線コネクタ 418"/>
        <xdr:cNvCxnSpPr/>
      </xdr:nvCxnSpPr>
      <xdr:spPr>
        <a:xfrm>
          <a:off x="7861300" y="13452653"/>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79553</xdr:rowOff>
    </xdr:from>
    <xdr:to>
      <xdr:col>41</xdr:col>
      <xdr:colOff>50800</xdr:colOff>
      <xdr:row>78</xdr:row>
      <xdr:rowOff>156730</xdr:rowOff>
    </xdr:to>
    <xdr:cxnSp macro="">
      <xdr:nvCxnSpPr>
        <xdr:cNvPr id="422" name="直線コネクタ 421"/>
        <xdr:cNvCxnSpPr/>
      </xdr:nvCxnSpPr>
      <xdr:spPr>
        <a:xfrm flipV="1">
          <a:off x="6972300" y="13452653"/>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4" name="テキスト ボックス 423"/>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6" name="テキスト ボックス 425"/>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44348</xdr:rowOff>
    </xdr:from>
    <xdr:to>
      <xdr:col>55</xdr:col>
      <xdr:colOff>50800</xdr:colOff>
      <xdr:row>78</xdr:row>
      <xdr:rowOff>145948</xdr:rowOff>
    </xdr:to>
    <xdr:sp macro="" textlink="">
      <xdr:nvSpPr>
        <xdr:cNvPr id="432" name="楕円 431"/>
        <xdr:cNvSpPr/>
      </xdr:nvSpPr>
      <xdr:spPr>
        <a:xfrm>
          <a:off x="10426700" y="134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3725</xdr:rowOff>
    </xdr:from>
    <xdr:ext cx="469744" cy="259045"/>
    <xdr:sp macro="" textlink="">
      <xdr:nvSpPr>
        <xdr:cNvPr id="433" name="商工費該当値テキスト"/>
        <xdr:cNvSpPr txBox="1"/>
      </xdr:nvSpPr>
      <xdr:spPr>
        <a:xfrm>
          <a:off x="10528300" y="132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101028</xdr:rowOff>
    </xdr:from>
    <xdr:to>
      <xdr:col>50</xdr:col>
      <xdr:colOff>165100</xdr:colOff>
      <xdr:row>79</xdr:row>
      <xdr:rowOff>31178</xdr:rowOff>
    </xdr:to>
    <xdr:sp macro="" textlink="">
      <xdr:nvSpPr>
        <xdr:cNvPr id="434" name="楕円 433"/>
        <xdr:cNvSpPr/>
      </xdr:nvSpPr>
      <xdr:spPr>
        <a:xfrm>
          <a:off x="9588500" y="134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22305</xdr:rowOff>
    </xdr:from>
    <xdr:ext cx="469744" cy="259045"/>
    <xdr:sp macro="" textlink="">
      <xdr:nvSpPr>
        <xdr:cNvPr id="435" name="テキスト ボックス 434"/>
        <xdr:cNvSpPr txBox="1"/>
      </xdr:nvSpPr>
      <xdr:spPr>
        <a:xfrm>
          <a:off x="9404428" y="135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84162</xdr:rowOff>
    </xdr:from>
    <xdr:to>
      <xdr:col>46</xdr:col>
      <xdr:colOff>38100</xdr:colOff>
      <xdr:row>79</xdr:row>
      <xdr:rowOff>14312</xdr:rowOff>
    </xdr:to>
    <xdr:sp macro="" textlink="">
      <xdr:nvSpPr>
        <xdr:cNvPr id="436" name="楕円 435"/>
        <xdr:cNvSpPr/>
      </xdr:nvSpPr>
      <xdr:spPr>
        <a:xfrm>
          <a:off x="8699500" y="13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30839</xdr:rowOff>
    </xdr:from>
    <xdr:ext cx="469744" cy="259045"/>
    <xdr:sp macro="" textlink="">
      <xdr:nvSpPr>
        <xdr:cNvPr id="437" name="テキスト ボックス 436"/>
        <xdr:cNvSpPr txBox="1"/>
      </xdr:nvSpPr>
      <xdr:spPr>
        <a:xfrm>
          <a:off x="8515428" y="1323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28753</xdr:rowOff>
    </xdr:from>
    <xdr:to>
      <xdr:col>41</xdr:col>
      <xdr:colOff>101600</xdr:colOff>
      <xdr:row>78</xdr:row>
      <xdr:rowOff>130353</xdr:rowOff>
    </xdr:to>
    <xdr:sp macro="" textlink="">
      <xdr:nvSpPr>
        <xdr:cNvPr id="438" name="楕円 437"/>
        <xdr:cNvSpPr/>
      </xdr:nvSpPr>
      <xdr:spPr>
        <a:xfrm>
          <a:off x="7810500" y="13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146880</xdr:rowOff>
    </xdr:from>
    <xdr:ext cx="534377" cy="259045"/>
    <xdr:sp macro="" textlink="">
      <xdr:nvSpPr>
        <xdr:cNvPr id="439" name="テキスト ボックス 438"/>
        <xdr:cNvSpPr txBox="1"/>
      </xdr:nvSpPr>
      <xdr:spPr>
        <a:xfrm>
          <a:off x="7594111" y="131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105930</xdr:rowOff>
    </xdr:from>
    <xdr:to>
      <xdr:col>36</xdr:col>
      <xdr:colOff>165100</xdr:colOff>
      <xdr:row>79</xdr:row>
      <xdr:rowOff>36080</xdr:rowOff>
    </xdr:to>
    <xdr:sp macro="" textlink="">
      <xdr:nvSpPr>
        <xdr:cNvPr id="440" name="楕円 439"/>
        <xdr:cNvSpPr/>
      </xdr:nvSpPr>
      <xdr:spPr>
        <a:xfrm>
          <a:off x="6921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27207</xdr:rowOff>
    </xdr:from>
    <xdr:ext cx="469744" cy="259045"/>
    <xdr:sp macro="" textlink="">
      <xdr:nvSpPr>
        <xdr:cNvPr id="441" name="テキスト ボックス 440"/>
        <xdr:cNvSpPr txBox="1"/>
      </xdr:nvSpPr>
      <xdr:spPr>
        <a:xfrm>
          <a:off x="6737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128640</xdr:rowOff>
    </xdr:from>
    <xdr:to>
      <xdr:col>55</xdr:col>
      <xdr:colOff>0</xdr:colOff>
      <xdr:row>97</xdr:row>
      <xdr:rowOff>164531</xdr:rowOff>
    </xdr:to>
    <xdr:cxnSp macro="">
      <xdr:nvCxnSpPr>
        <xdr:cNvPr id="472" name="直線コネクタ 471"/>
        <xdr:cNvCxnSpPr/>
      </xdr:nvCxnSpPr>
      <xdr:spPr>
        <a:xfrm>
          <a:off x="9639300" y="16759290"/>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3"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119954</xdr:rowOff>
    </xdr:from>
    <xdr:to>
      <xdr:col>50</xdr:col>
      <xdr:colOff>114300</xdr:colOff>
      <xdr:row>97</xdr:row>
      <xdr:rowOff>128640</xdr:rowOff>
    </xdr:to>
    <xdr:cxnSp macro="">
      <xdr:nvCxnSpPr>
        <xdr:cNvPr id="475" name="直線コネクタ 474"/>
        <xdr:cNvCxnSpPr/>
      </xdr:nvCxnSpPr>
      <xdr:spPr>
        <a:xfrm>
          <a:off x="8750300" y="167506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7" name="テキスト ボックス 476"/>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104854</xdr:rowOff>
    </xdr:from>
    <xdr:to>
      <xdr:col>45</xdr:col>
      <xdr:colOff>177800</xdr:colOff>
      <xdr:row>97</xdr:row>
      <xdr:rowOff>119954</xdr:rowOff>
    </xdr:to>
    <xdr:cxnSp macro="">
      <xdr:nvCxnSpPr>
        <xdr:cNvPr id="478" name="直線コネクタ 477"/>
        <xdr:cNvCxnSpPr/>
      </xdr:nvCxnSpPr>
      <xdr:spPr>
        <a:xfrm>
          <a:off x="7861300" y="16735504"/>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80" name="テキスト ボックス 479"/>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34108</xdr:rowOff>
    </xdr:from>
    <xdr:to>
      <xdr:col>41</xdr:col>
      <xdr:colOff>50800</xdr:colOff>
      <xdr:row>97</xdr:row>
      <xdr:rowOff>104854</xdr:rowOff>
    </xdr:to>
    <xdr:cxnSp macro="">
      <xdr:nvCxnSpPr>
        <xdr:cNvPr id="481" name="直線コネクタ 480"/>
        <xdr:cNvCxnSpPr/>
      </xdr:nvCxnSpPr>
      <xdr:spPr>
        <a:xfrm>
          <a:off x="6972300" y="16664758"/>
          <a:ext cx="889000" cy="7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3" name="テキスト ボックス 482"/>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5" name="テキスト ボックス 484"/>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113731</xdr:rowOff>
    </xdr:from>
    <xdr:to>
      <xdr:col>55</xdr:col>
      <xdr:colOff>50800</xdr:colOff>
      <xdr:row>98</xdr:row>
      <xdr:rowOff>43881</xdr:rowOff>
    </xdr:to>
    <xdr:sp macro="" textlink="">
      <xdr:nvSpPr>
        <xdr:cNvPr id="491" name="楕円 490"/>
        <xdr:cNvSpPr/>
      </xdr:nvSpPr>
      <xdr:spPr>
        <a:xfrm>
          <a:off x="104267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92158</xdr:rowOff>
    </xdr:from>
    <xdr:ext cx="534377" cy="259045"/>
    <xdr:sp macro="" textlink="">
      <xdr:nvSpPr>
        <xdr:cNvPr id="492" name="土木費該当値テキスト"/>
        <xdr:cNvSpPr txBox="1"/>
      </xdr:nvSpPr>
      <xdr:spPr>
        <a:xfrm>
          <a:off x="10528300" y="167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77840</xdr:rowOff>
    </xdr:from>
    <xdr:to>
      <xdr:col>50</xdr:col>
      <xdr:colOff>165100</xdr:colOff>
      <xdr:row>98</xdr:row>
      <xdr:rowOff>7990</xdr:rowOff>
    </xdr:to>
    <xdr:sp macro="" textlink="">
      <xdr:nvSpPr>
        <xdr:cNvPr id="493" name="楕円 492"/>
        <xdr:cNvSpPr/>
      </xdr:nvSpPr>
      <xdr:spPr>
        <a:xfrm>
          <a:off x="9588500" y="16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170567</xdr:rowOff>
    </xdr:from>
    <xdr:ext cx="534377" cy="259045"/>
    <xdr:sp macro="" textlink="">
      <xdr:nvSpPr>
        <xdr:cNvPr id="494" name="テキスト ボックス 493"/>
        <xdr:cNvSpPr txBox="1"/>
      </xdr:nvSpPr>
      <xdr:spPr>
        <a:xfrm>
          <a:off x="9372111" y="168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69154</xdr:rowOff>
    </xdr:from>
    <xdr:to>
      <xdr:col>46</xdr:col>
      <xdr:colOff>38100</xdr:colOff>
      <xdr:row>97</xdr:row>
      <xdr:rowOff>170754</xdr:rowOff>
    </xdr:to>
    <xdr:sp macro="" textlink="">
      <xdr:nvSpPr>
        <xdr:cNvPr id="495" name="楕円 494"/>
        <xdr:cNvSpPr/>
      </xdr:nvSpPr>
      <xdr:spPr>
        <a:xfrm>
          <a:off x="8699500" y="166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161881</xdr:rowOff>
    </xdr:from>
    <xdr:ext cx="534377" cy="259045"/>
    <xdr:sp macro="" textlink="">
      <xdr:nvSpPr>
        <xdr:cNvPr id="496" name="テキスト ボックス 495"/>
        <xdr:cNvSpPr txBox="1"/>
      </xdr:nvSpPr>
      <xdr:spPr>
        <a:xfrm>
          <a:off x="8483111" y="16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54054</xdr:rowOff>
    </xdr:from>
    <xdr:to>
      <xdr:col>41</xdr:col>
      <xdr:colOff>101600</xdr:colOff>
      <xdr:row>97</xdr:row>
      <xdr:rowOff>155654</xdr:rowOff>
    </xdr:to>
    <xdr:sp macro="" textlink="">
      <xdr:nvSpPr>
        <xdr:cNvPr id="497" name="楕円 496"/>
        <xdr:cNvSpPr/>
      </xdr:nvSpPr>
      <xdr:spPr>
        <a:xfrm>
          <a:off x="7810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146781</xdr:rowOff>
    </xdr:from>
    <xdr:ext cx="534377" cy="259045"/>
    <xdr:sp macro="" textlink="">
      <xdr:nvSpPr>
        <xdr:cNvPr id="498" name="テキスト ボックス 497"/>
        <xdr:cNvSpPr txBox="1"/>
      </xdr:nvSpPr>
      <xdr:spPr>
        <a:xfrm>
          <a:off x="7594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154758</xdr:rowOff>
    </xdr:from>
    <xdr:to>
      <xdr:col>36</xdr:col>
      <xdr:colOff>165100</xdr:colOff>
      <xdr:row>97</xdr:row>
      <xdr:rowOff>84908</xdr:rowOff>
    </xdr:to>
    <xdr:sp macro="" textlink="">
      <xdr:nvSpPr>
        <xdr:cNvPr id="499" name="楕円 498"/>
        <xdr:cNvSpPr/>
      </xdr:nvSpPr>
      <xdr:spPr>
        <a:xfrm>
          <a:off x="6921500" y="16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76035</xdr:rowOff>
    </xdr:from>
    <xdr:ext cx="534377" cy="259045"/>
    <xdr:sp macro="" textlink="">
      <xdr:nvSpPr>
        <xdr:cNvPr id="500" name="テキスト ボックス 499"/>
        <xdr:cNvSpPr txBox="1"/>
      </xdr:nvSpPr>
      <xdr:spPr>
        <a:xfrm>
          <a:off x="6705111" y="167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121572</xdr:rowOff>
    </xdr:from>
    <xdr:to>
      <xdr:col>85</xdr:col>
      <xdr:colOff>127000</xdr:colOff>
      <xdr:row>35</xdr:row>
      <xdr:rowOff>145507</xdr:rowOff>
    </xdr:to>
    <xdr:cxnSp macro="">
      <xdr:nvCxnSpPr>
        <xdr:cNvPr id="527" name="直線コネクタ 526"/>
        <xdr:cNvCxnSpPr/>
      </xdr:nvCxnSpPr>
      <xdr:spPr>
        <a:xfrm flipV="1">
          <a:off x="15481300" y="6122322"/>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8"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145507</xdr:rowOff>
    </xdr:from>
    <xdr:to>
      <xdr:col>81</xdr:col>
      <xdr:colOff>50800</xdr:colOff>
      <xdr:row>36</xdr:row>
      <xdr:rowOff>1808</xdr:rowOff>
    </xdr:to>
    <xdr:cxnSp macro="">
      <xdr:nvCxnSpPr>
        <xdr:cNvPr id="530" name="直線コネクタ 529"/>
        <xdr:cNvCxnSpPr/>
      </xdr:nvCxnSpPr>
      <xdr:spPr>
        <a:xfrm flipV="1">
          <a:off x="14592300" y="6146257"/>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2" name="テキスト ボックス 531"/>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1808</xdr:rowOff>
    </xdr:from>
    <xdr:to>
      <xdr:col>76</xdr:col>
      <xdr:colOff>114300</xdr:colOff>
      <xdr:row>36</xdr:row>
      <xdr:rowOff>12118</xdr:rowOff>
    </xdr:to>
    <xdr:cxnSp macro="">
      <xdr:nvCxnSpPr>
        <xdr:cNvPr id="533" name="直線コネクタ 532"/>
        <xdr:cNvCxnSpPr/>
      </xdr:nvCxnSpPr>
      <xdr:spPr>
        <a:xfrm flipV="1">
          <a:off x="13703300" y="6174008"/>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5" name="テキスト ボックス 534"/>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12118</xdr:rowOff>
    </xdr:from>
    <xdr:to>
      <xdr:col>71</xdr:col>
      <xdr:colOff>177800</xdr:colOff>
      <xdr:row>36</xdr:row>
      <xdr:rowOff>16828</xdr:rowOff>
    </xdr:to>
    <xdr:cxnSp macro="">
      <xdr:nvCxnSpPr>
        <xdr:cNvPr id="536" name="直線コネクタ 535"/>
        <xdr:cNvCxnSpPr/>
      </xdr:nvCxnSpPr>
      <xdr:spPr>
        <a:xfrm flipV="1">
          <a:off x="12814300" y="6184318"/>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8" name="テキスト ボックス 537"/>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40" name="テキスト ボックス 539"/>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70772</xdr:rowOff>
    </xdr:from>
    <xdr:to>
      <xdr:col>85</xdr:col>
      <xdr:colOff>177800</xdr:colOff>
      <xdr:row>36</xdr:row>
      <xdr:rowOff>922</xdr:rowOff>
    </xdr:to>
    <xdr:sp macro="" textlink="">
      <xdr:nvSpPr>
        <xdr:cNvPr id="546" name="楕円 545"/>
        <xdr:cNvSpPr/>
      </xdr:nvSpPr>
      <xdr:spPr>
        <a:xfrm>
          <a:off x="16268700" y="60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93649</xdr:rowOff>
    </xdr:from>
    <xdr:ext cx="534377" cy="259045"/>
    <xdr:sp macro="" textlink="">
      <xdr:nvSpPr>
        <xdr:cNvPr id="547" name="消防費該当値テキスト"/>
        <xdr:cNvSpPr txBox="1"/>
      </xdr:nvSpPr>
      <xdr:spPr>
        <a:xfrm>
          <a:off x="16370300" y="59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94707</xdr:rowOff>
    </xdr:from>
    <xdr:to>
      <xdr:col>81</xdr:col>
      <xdr:colOff>101600</xdr:colOff>
      <xdr:row>36</xdr:row>
      <xdr:rowOff>24857</xdr:rowOff>
    </xdr:to>
    <xdr:sp macro="" textlink="">
      <xdr:nvSpPr>
        <xdr:cNvPr id="548" name="楕円 547"/>
        <xdr:cNvSpPr/>
      </xdr:nvSpPr>
      <xdr:spPr>
        <a:xfrm>
          <a:off x="15430500" y="60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41384</xdr:rowOff>
    </xdr:from>
    <xdr:ext cx="534377" cy="259045"/>
    <xdr:sp macro="" textlink="">
      <xdr:nvSpPr>
        <xdr:cNvPr id="549" name="テキスト ボックス 548"/>
        <xdr:cNvSpPr txBox="1"/>
      </xdr:nvSpPr>
      <xdr:spPr>
        <a:xfrm>
          <a:off x="15214111" y="58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122458</xdr:rowOff>
    </xdr:from>
    <xdr:to>
      <xdr:col>76</xdr:col>
      <xdr:colOff>165100</xdr:colOff>
      <xdr:row>36</xdr:row>
      <xdr:rowOff>52608</xdr:rowOff>
    </xdr:to>
    <xdr:sp macro="" textlink="">
      <xdr:nvSpPr>
        <xdr:cNvPr id="550" name="楕円 549"/>
        <xdr:cNvSpPr/>
      </xdr:nvSpPr>
      <xdr:spPr>
        <a:xfrm>
          <a:off x="14541500" y="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69135</xdr:rowOff>
    </xdr:from>
    <xdr:ext cx="534377" cy="259045"/>
    <xdr:sp macro="" textlink="">
      <xdr:nvSpPr>
        <xdr:cNvPr id="551" name="テキスト ボックス 550"/>
        <xdr:cNvSpPr txBox="1"/>
      </xdr:nvSpPr>
      <xdr:spPr>
        <a:xfrm>
          <a:off x="14325111" y="58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132768</xdr:rowOff>
    </xdr:from>
    <xdr:to>
      <xdr:col>72</xdr:col>
      <xdr:colOff>38100</xdr:colOff>
      <xdr:row>36</xdr:row>
      <xdr:rowOff>62918</xdr:rowOff>
    </xdr:to>
    <xdr:sp macro="" textlink="">
      <xdr:nvSpPr>
        <xdr:cNvPr id="552" name="楕円 551"/>
        <xdr:cNvSpPr/>
      </xdr:nvSpPr>
      <xdr:spPr>
        <a:xfrm>
          <a:off x="13652500" y="6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79445</xdr:rowOff>
    </xdr:from>
    <xdr:ext cx="534377" cy="259045"/>
    <xdr:sp macro="" textlink="">
      <xdr:nvSpPr>
        <xdr:cNvPr id="553" name="テキスト ボックス 552"/>
        <xdr:cNvSpPr txBox="1"/>
      </xdr:nvSpPr>
      <xdr:spPr>
        <a:xfrm>
          <a:off x="13436111" y="59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137478</xdr:rowOff>
    </xdr:from>
    <xdr:to>
      <xdr:col>67</xdr:col>
      <xdr:colOff>101600</xdr:colOff>
      <xdr:row>36</xdr:row>
      <xdr:rowOff>67628</xdr:rowOff>
    </xdr:to>
    <xdr:sp macro="" textlink="">
      <xdr:nvSpPr>
        <xdr:cNvPr id="554" name="楕円 553"/>
        <xdr:cNvSpPr/>
      </xdr:nvSpPr>
      <xdr:spPr>
        <a:xfrm>
          <a:off x="12763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84155</xdr:rowOff>
    </xdr:from>
    <xdr:ext cx="534377" cy="259045"/>
    <xdr:sp macro="" textlink="">
      <xdr:nvSpPr>
        <xdr:cNvPr id="555" name="テキスト ボックス 554"/>
        <xdr:cNvSpPr txBox="1"/>
      </xdr:nvSpPr>
      <xdr:spPr>
        <a:xfrm>
          <a:off x="12547111" y="59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23520</xdr:rowOff>
    </xdr:from>
    <xdr:to>
      <xdr:col>85</xdr:col>
      <xdr:colOff>127000</xdr:colOff>
      <xdr:row>58</xdr:row>
      <xdr:rowOff>76047</xdr:rowOff>
    </xdr:to>
    <xdr:cxnSp macro="">
      <xdr:nvCxnSpPr>
        <xdr:cNvPr id="585" name="直線コネクタ 584"/>
        <xdr:cNvCxnSpPr/>
      </xdr:nvCxnSpPr>
      <xdr:spPr>
        <a:xfrm>
          <a:off x="15481300" y="9967620"/>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6"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23520</xdr:rowOff>
    </xdr:from>
    <xdr:to>
      <xdr:col>81</xdr:col>
      <xdr:colOff>50800</xdr:colOff>
      <xdr:row>58</xdr:row>
      <xdr:rowOff>112700</xdr:rowOff>
    </xdr:to>
    <xdr:cxnSp macro="">
      <xdr:nvCxnSpPr>
        <xdr:cNvPr id="588" name="直線コネクタ 587"/>
        <xdr:cNvCxnSpPr/>
      </xdr:nvCxnSpPr>
      <xdr:spPr>
        <a:xfrm flipV="1">
          <a:off x="14592300" y="9967620"/>
          <a:ext cx="889000" cy="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90" name="テキスト ボックス 589"/>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112700</xdr:rowOff>
    </xdr:from>
    <xdr:to>
      <xdr:col>76</xdr:col>
      <xdr:colOff>114300</xdr:colOff>
      <xdr:row>58</xdr:row>
      <xdr:rowOff>117373</xdr:rowOff>
    </xdr:to>
    <xdr:cxnSp macro="">
      <xdr:nvCxnSpPr>
        <xdr:cNvPr id="591" name="直線コネクタ 590"/>
        <xdr:cNvCxnSpPr/>
      </xdr:nvCxnSpPr>
      <xdr:spPr>
        <a:xfrm flipV="1">
          <a:off x="13703300" y="1005680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3" name="テキスト ボックス 592"/>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117373</xdr:rowOff>
    </xdr:from>
    <xdr:to>
      <xdr:col>71</xdr:col>
      <xdr:colOff>177800</xdr:colOff>
      <xdr:row>58</xdr:row>
      <xdr:rowOff>167742</xdr:rowOff>
    </xdr:to>
    <xdr:cxnSp macro="">
      <xdr:nvCxnSpPr>
        <xdr:cNvPr id="594" name="直線コネクタ 593"/>
        <xdr:cNvCxnSpPr/>
      </xdr:nvCxnSpPr>
      <xdr:spPr>
        <a:xfrm flipV="1">
          <a:off x="12814300" y="10061473"/>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6" name="テキスト ボックス 595"/>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8" name="テキスト ボックス 597"/>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25247</xdr:rowOff>
    </xdr:from>
    <xdr:to>
      <xdr:col>85</xdr:col>
      <xdr:colOff>177800</xdr:colOff>
      <xdr:row>58</xdr:row>
      <xdr:rowOff>126847</xdr:rowOff>
    </xdr:to>
    <xdr:sp macro="" textlink="">
      <xdr:nvSpPr>
        <xdr:cNvPr id="604" name="楕円 603"/>
        <xdr:cNvSpPr/>
      </xdr:nvSpPr>
      <xdr:spPr>
        <a:xfrm>
          <a:off x="16268700" y="99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3674</xdr:rowOff>
    </xdr:from>
    <xdr:ext cx="534377" cy="259045"/>
    <xdr:sp macro="" textlink="">
      <xdr:nvSpPr>
        <xdr:cNvPr id="605" name="教育費該当値テキスト"/>
        <xdr:cNvSpPr txBox="1"/>
      </xdr:nvSpPr>
      <xdr:spPr>
        <a:xfrm>
          <a:off x="16370300" y="99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144170</xdr:rowOff>
    </xdr:from>
    <xdr:to>
      <xdr:col>81</xdr:col>
      <xdr:colOff>101600</xdr:colOff>
      <xdr:row>58</xdr:row>
      <xdr:rowOff>74320</xdr:rowOff>
    </xdr:to>
    <xdr:sp macro="" textlink="">
      <xdr:nvSpPr>
        <xdr:cNvPr id="606" name="楕円 605"/>
        <xdr:cNvSpPr/>
      </xdr:nvSpPr>
      <xdr:spPr>
        <a:xfrm>
          <a:off x="15430500" y="99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65447</xdr:rowOff>
    </xdr:from>
    <xdr:ext cx="534377" cy="259045"/>
    <xdr:sp macro="" textlink="">
      <xdr:nvSpPr>
        <xdr:cNvPr id="607" name="テキスト ボックス 606"/>
        <xdr:cNvSpPr txBox="1"/>
      </xdr:nvSpPr>
      <xdr:spPr>
        <a:xfrm>
          <a:off x="15214111" y="100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61900</xdr:rowOff>
    </xdr:from>
    <xdr:to>
      <xdr:col>76</xdr:col>
      <xdr:colOff>165100</xdr:colOff>
      <xdr:row>58</xdr:row>
      <xdr:rowOff>163500</xdr:rowOff>
    </xdr:to>
    <xdr:sp macro="" textlink="">
      <xdr:nvSpPr>
        <xdr:cNvPr id="608" name="楕円 607"/>
        <xdr:cNvSpPr/>
      </xdr:nvSpPr>
      <xdr:spPr>
        <a:xfrm>
          <a:off x="14541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154627</xdr:rowOff>
    </xdr:from>
    <xdr:ext cx="534377" cy="259045"/>
    <xdr:sp macro="" textlink="">
      <xdr:nvSpPr>
        <xdr:cNvPr id="609" name="テキスト ボックス 608"/>
        <xdr:cNvSpPr txBox="1"/>
      </xdr:nvSpPr>
      <xdr:spPr>
        <a:xfrm>
          <a:off x="14325111" y="10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66573</xdr:rowOff>
    </xdr:from>
    <xdr:to>
      <xdr:col>72</xdr:col>
      <xdr:colOff>38100</xdr:colOff>
      <xdr:row>58</xdr:row>
      <xdr:rowOff>168173</xdr:rowOff>
    </xdr:to>
    <xdr:sp macro="" textlink="">
      <xdr:nvSpPr>
        <xdr:cNvPr id="610" name="楕円 609"/>
        <xdr:cNvSpPr/>
      </xdr:nvSpPr>
      <xdr:spPr>
        <a:xfrm>
          <a:off x="136525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159300</xdr:rowOff>
    </xdr:from>
    <xdr:ext cx="534377" cy="259045"/>
    <xdr:sp macro="" textlink="">
      <xdr:nvSpPr>
        <xdr:cNvPr id="611" name="テキスト ボックス 610"/>
        <xdr:cNvSpPr txBox="1"/>
      </xdr:nvSpPr>
      <xdr:spPr>
        <a:xfrm>
          <a:off x="13436111" y="101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116942</xdr:rowOff>
    </xdr:from>
    <xdr:to>
      <xdr:col>67</xdr:col>
      <xdr:colOff>101600</xdr:colOff>
      <xdr:row>59</xdr:row>
      <xdr:rowOff>47092</xdr:rowOff>
    </xdr:to>
    <xdr:sp macro="" textlink="">
      <xdr:nvSpPr>
        <xdr:cNvPr id="612" name="楕円 611"/>
        <xdr:cNvSpPr/>
      </xdr:nvSpPr>
      <xdr:spPr>
        <a:xfrm>
          <a:off x="12763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38219</xdr:rowOff>
    </xdr:from>
    <xdr:ext cx="534377" cy="259045"/>
    <xdr:sp macro="" textlink="">
      <xdr:nvSpPr>
        <xdr:cNvPr id="613" name="テキスト ボックス 612"/>
        <xdr:cNvSpPr txBox="1"/>
      </xdr:nvSpPr>
      <xdr:spPr>
        <a:xfrm>
          <a:off x="12547111" y="101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3"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7" name="テキスト ボックス 646"/>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50" name="テキスト ボックス 649"/>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41664</xdr:rowOff>
    </xdr:from>
    <xdr:to>
      <xdr:col>71</xdr:col>
      <xdr:colOff>177800</xdr:colOff>
      <xdr:row>79</xdr:row>
      <xdr:rowOff>44450</xdr:rowOff>
    </xdr:to>
    <xdr:cxnSp macro="">
      <xdr:nvCxnSpPr>
        <xdr:cNvPr id="651" name="直線コネクタ 650"/>
        <xdr:cNvCxnSpPr/>
      </xdr:nvCxnSpPr>
      <xdr:spPr>
        <a:xfrm>
          <a:off x="12814300" y="13586214"/>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3" name="テキスト ボックス 652"/>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5" name="テキスト ボックス 654"/>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2"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162314</xdr:rowOff>
    </xdr:from>
    <xdr:to>
      <xdr:col>67</xdr:col>
      <xdr:colOff>101600</xdr:colOff>
      <xdr:row>79</xdr:row>
      <xdr:rowOff>92464</xdr:rowOff>
    </xdr:to>
    <xdr:sp macro="" textlink="">
      <xdr:nvSpPr>
        <xdr:cNvPr id="669" name="楕円 668"/>
        <xdr:cNvSpPr/>
      </xdr:nvSpPr>
      <xdr:spPr>
        <a:xfrm>
          <a:off x="12763500" y="135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83591</xdr:rowOff>
    </xdr:from>
    <xdr:ext cx="378565" cy="259045"/>
    <xdr:sp macro="" textlink="">
      <xdr:nvSpPr>
        <xdr:cNvPr id="670" name="テキスト ボックス 669"/>
        <xdr:cNvSpPr txBox="1"/>
      </xdr:nvSpPr>
      <xdr:spPr>
        <a:xfrm>
          <a:off x="12625017" y="13628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4" name="直線コネクタ 693"/>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5"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6" name="直線コネクタ 695"/>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7"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8" name="直線コネクタ 697"/>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105905</xdr:rowOff>
    </xdr:from>
    <xdr:to>
      <xdr:col>85</xdr:col>
      <xdr:colOff>127000</xdr:colOff>
      <xdr:row>97</xdr:row>
      <xdr:rowOff>132665</xdr:rowOff>
    </xdr:to>
    <xdr:cxnSp macro="">
      <xdr:nvCxnSpPr>
        <xdr:cNvPr id="699" name="直線コネクタ 698"/>
        <xdr:cNvCxnSpPr/>
      </xdr:nvCxnSpPr>
      <xdr:spPr>
        <a:xfrm flipV="1">
          <a:off x="15481300" y="16736555"/>
          <a:ext cx="8382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700"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1" name="フローチャート: 判断 700"/>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132665</xdr:rowOff>
    </xdr:from>
    <xdr:to>
      <xdr:col>81</xdr:col>
      <xdr:colOff>50800</xdr:colOff>
      <xdr:row>97</xdr:row>
      <xdr:rowOff>150267</xdr:rowOff>
    </xdr:to>
    <xdr:cxnSp macro="">
      <xdr:nvCxnSpPr>
        <xdr:cNvPr id="702" name="直線コネクタ 701"/>
        <xdr:cNvCxnSpPr/>
      </xdr:nvCxnSpPr>
      <xdr:spPr>
        <a:xfrm flipV="1">
          <a:off x="14592300" y="16763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3" name="フローチャート: 判断 702"/>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4" name="テキスト ボックス 703"/>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150267</xdr:rowOff>
    </xdr:from>
    <xdr:to>
      <xdr:col>76</xdr:col>
      <xdr:colOff>114300</xdr:colOff>
      <xdr:row>97</xdr:row>
      <xdr:rowOff>151524</xdr:rowOff>
    </xdr:to>
    <xdr:cxnSp macro="">
      <xdr:nvCxnSpPr>
        <xdr:cNvPr id="705" name="直線コネクタ 704"/>
        <xdr:cNvCxnSpPr/>
      </xdr:nvCxnSpPr>
      <xdr:spPr>
        <a:xfrm flipV="1">
          <a:off x="13703300" y="16780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6" name="フローチャート: 判断 705"/>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7" name="テキスト ボックス 706"/>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120955</xdr:rowOff>
    </xdr:from>
    <xdr:to>
      <xdr:col>71</xdr:col>
      <xdr:colOff>177800</xdr:colOff>
      <xdr:row>97</xdr:row>
      <xdr:rowOff>151524</xdr:rowOff>
    </xdr:to>
    <xdr:cxnSp macro="">
      <xdr:nvCxnSpPr>
        <xdr:cNvPr id="708" name="直線コネクタ 707"/>
        <xdr:cNvCxnSpPr/>
      </xdr:nvCxnSpPr>
      <xdr:spPr>
        <a:xfrm>
          <a:off x="12814300" y="16751605"/>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9" name="フローチャート: 判断 708"/>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10" name="テキスト ボックス 709"/>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1" name="フローチャート: 判断 710"/>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2" name="テキスト ボックス 711"/>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55105</xdr:rowOff>
    </xdr:from>
    <xdr:to>
      <xdr:col>85</xdr:col>
      <xdr:colOff>177800</xdr:colOff>
      <xdr:row>97</xdr:row>
      <xdr:rowOff>156705</xdr:rowOff>
    </xdr:to>
    <xdr:sp macro="" textlink="">
      <xdr:nvSpPr>
        <xdr:cNvPr id="718" name="楕円 717"/>
        <xdr:cNvSpPr/>
      </xdr:nvSpPr>
      <xdr:spPr>
        <a:xfrm>
          <a:off x="16268700" y="166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141482</xdr:rowOff>
    </xdr:from>
    <xdr:ext cx="534377" cy="259045"/>
    <xdr:sp macro="" textlink="">
      <xdr:nvSpPr>
        <xdr:cNvPr id="719" name="公債費該当値テキスト"/>
        <xdr:cNvSpPr txBox="1"/>
      </xdr:nvSpPr>
      <xdr:spPr>
        <a:xfrm>
          <a:off x="16370300" y="166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81865</xdr:rowOff>
    </xdr:from>
    <xdr:to>
      <xdr:col>81</xdr:col>
      <xdr:colOff>101600</xdr:colOff>
      <xdr:row>98</xdr:row>
      <xdr:rowOff>12015</xdr:rowOff>
    </xdr:to>
    <xdr:sp macro="" textlink="">
      <xdr:nvSpPr>
        <xdr:cNvPr id="720" name="楕円 719"/>
        <xdr:cNvSpPr/>
      </xdr:nvSpPr>
      <xdr:spPr>
        <a:xfrm>
          <a:off x="15430500" y="167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3142</xdr:rowOff>
    </xdr:from>
    <xdr:ext cx="534377" cy="259045"/>
    <xdr:sp macro="" textlink="">
      <xdr:nvSpPr>
        <xdr:cNvPr id="721" name="テキスト ボックス 720"/>
        <xdr:cNvSpPr txBox="1"/>
      </xdr:nvSpPr>
      <xdr:spPr>
        <a:xfrm>
          <a:off x="15214111" y="168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99467</xdr:rowOff>
    </xdr:from>
    <xdr:to>
      <xdr:col>76</xdr:col>
      <xdr:colOff>165100</xdr:colOff>
      <xdr:row>98</xdr:row>
      <xdr:rowOff>29617</xdr:rowOff>
    </xdr:to>
    <xdr:sp macro="" textlink="">
      <xdr:nvSpPr>
        <xdr:cNvPr id="722" name="楕円 721"/>
        <xdr:cNvSpPr/>
      </xdr:nvSpPr>
      <xdr:spPr>
        <a:xfrm>
          <a:off x="14541500" y="167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20744</xdr:rowOff>
    </xdr:from>
    <xdr:ext cx="534377" cy="259045"/>
    <xdr:sp macro="" textlink="">
      <xdr:nvSpPr>
        <xdr:cNvPr id="723" name="テキスト ボックス 722"/>
        <xdr:cNvSpPr txBox="1"/>
      </xdr:nvSpPr>
      <xdr:spPr>
        <a:xfrm>
          <a:off x="14325111" y="168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100724</xdr:rowOff>
    </xdr:from>
    <xdr:to>
      <xdr:col>72</xdr:col>
      <xdr:colOff>38100</xdr:colOff>
      <xdr:row>98</xdr:row>
      <xdr:rowOff>30874</xdr:rowOff>
    </xdr:to>
    <xdr:sp macro="" textlink="">
      <xdr:nvSpPr>
        <xdr:cNvPr id="724" name="楕円 723"/>
        <xdr:cNvSpPr/>
      </xdr:nvSpPr>
      <xdr:spPr>
        <a:xfrm>
          <a:off x="13652500" y="167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22001</xdr:rowOff>
    </xdr:from>
    <xdr:ext cx="534377" cy="259045"/>
    <xdr:sp macro="" textlink="">
      <xdr:nvSpPr>
        <xdr:cNvPr id="725" name="テキスト ボックス 724"/>
        <xdr:cNvSpPr txBox="1"/>
      </xdr:nvSpPr>
      <xdr:spPr>
        <a:xfrm>
          <a:off x="13436111" y="168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70155</xdr:rowOff>
    </xdr:from>
    <xdr:to>
      <xdr:col>67</xdr:col>
      <xdr:colOff>101600</xdr:colOff>
      <xdr:row>98</xdr:row>
      <xdr:rowOff>305</xdr:rowOff>
    </xdr:to>
    <xdr:sp macro="" textlink="">
      <xdr:nvSpPr>
        <xdr:cNvPr id="726" name="楕円 725"/>
        <xdr:cNvSpPr/>
      </xdr:nvSpPr>
      <xdr:spPr>
        <a:xfrm>
          <a:off x="12763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162882</xdr:rowOff>
    </xdr:from>
    <xdr:ext cx="534377" cy="259045"/>
    <xdr:sp macro="" textlink="">
      <xdr:nvSpPr>
        <xdr:cNvPr id="727" name="テキスト ボックス 726"/>
        <xdr:cNvSpPr txBox="1"/>
      </xdr:nvSpPr>
      <xdr:spPr>
        <a:xfrm>
          <a:off x="12547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7" name="直線コネクタ 746"/>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8"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50"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1" name="直線コネクタ 750"/>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3"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4" name="フローチャート: 判断 753"/>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6" name="フローチャート: 判断 755"/>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7" name="テキスト ボックス 756"/>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9" name="フローチャート: 判断 758"/>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60" name="テキスト ボックス 759"/>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2" name="フローチャート: 判断 761"/>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3" name="テキスト ボックス 762"/>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5" name="テキスト ボックス 764"/>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2"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9,508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増加している。これは、まるごとしすい建設整備事業やコミュニティプラザ改修設計業務等によるものである。また、消防費も年々増加傾向にあるが、これは、一部事務組合への負担金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300">
              <a:latin typeface="ＭＳ Ｐゴシック" panose="020B0600070205080204" pitchFamily="50" charset="-128"/>
              <a:ea typeface="ＭＳ Ｐゴシック" panose="020B0600070205080204" pitchFamily="50" charset="-128"/>
            </a:rPr>
            <a:t>41,012</a:t>
          </a:r>
          <a:r>
            <a:rPr kumimoji="1" lang="ja-JP" altLang="en-US" sz="1300">
              <a:latin typeface="ＭＳ Ｐゴシック" panose="020B0600070205080204" pitchFamily="50" charset="-128"/>
              <a:ea typeface="ＭＳ Ｐゴシック" panose="020B0600070205080204" pitchFamily="50" charset="-128"/>
            </a:rPr>
            <a:t>円であり、中央公民館耐震補強工事の完了や酒々井中学校グラウンド用地取得の減により前年度と比べると</a:t>
          </a:r>
          <a:r>
            <a:rPr kumimoji="1" lang="en-US" altLang="ja-JP" sz="1300">
              <a:latin typeface="ＭＳ Ｐゴシック" panose="020B0600070205080204" pitchFamily="50" charset="-128"/>
              <a:ea typeface="ＭＳ Ｐゴシック" panose="020B0600070205080204" pitchFamily="50" charset="-128"/>
            </a:rPr>
            <a:t>4,136</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予算編成方針時、財政調整基金の残高が標準財政規模の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％となるよう目標設定しているが、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766,694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千円となり前年度残高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940,887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174,193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まで減少している状況である。今後は、経常一般財源たる標準財政規模を意識し、災害等の臨時的経費に備えて、決算余剰金等を適切に積み立て、適正規模での基金運用に努める。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高齢化による医療費等の増加に伴い、特別会計への繰出金の増加が予想されるが、今後も適正な財政運営と公営企業経営に努める。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6934187</v>
      </c>
      <c r="BO4" s="461"/>
      <c r="BP4" s="461"/>
      <c r="BQ4" s="461"/>
      <c r="BR4" s="461"/>
      <c r="BS4" s="461"/>
      <c r="BT4" s="461"/>
      <c r="BU4" s="462"/>
      <c r="BV4" s="460">
        <v>6864048</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11.4</v>
      </c>
      <c r="CU4" s="642"/>
      <c r="CV4" s="642"/>
      <c r="CW4" s="642"/>
      <c r="CX4" s="642"/>
      <c r="CY4" s="642"/>
      <c r="CZ4" s="642"/>
      <c r="DA4" s="643"/>
      <c r="DB4" s="641">
        <v>11.4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6232495</v>
      </c>
      <c r="BO5" s="466"/>
      <c r="BP5" s="466"/>
      <c r="BQ5" s="466"/>
      <c r="BR5" s="466"/>
      <c r="BS5" s="466"/>
      <c r="BT5" s="466"/>
      <c r="BU5" s="467"/>
      <c r="BV5" s="465">
        <v>6291778</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92.2</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701692</v>
      </c>
      <c r="BO6" s="466"/>
      <c r="BP6" s="466"/>
      <c r="BQ6" s="466"/>
      <c r="BR6" s="466"/>
      <c r="BS6" s="466"/>
      <c r="BT6" s="466"/>
      <c r="BU6" s="467"/>
      <c r="BV6" s="465">
        <v>572270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98.4</v>
      </c>
      <c r="CU6" s="616"/>
      <c r="CV6" s="616"/>
      <c r="CW6" s="616"/>
      <c r="CX6" s="616"/>
      <c r="CY6" s="616"/>
      <c r="CZ6" s="616"/>
      <c r="DA6" s="617"/>
      <c r="DB6" s="615">
        <v>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205480</v>
      </c>
      <c r="BO7" s="466"/>
      <c r="BP7" s="466"/>
      <c r="BQ7" s="466"/>
      <c r="BR7" s="466"/>
      <c r="BS7" s="466"/>
      <c r="BT7" s="466"/>
      <c r="BU7" s="467"/>
      <c r="BV7" s="465">
        <v>77633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4362408</v>
      </c>
      <c r="CU7" s="466"/>
      <c r="CV7" s="466"/>
      <c r="CW7" s="466"/>
      <c r="CX7" s="466"/>
      <c r="CY7" s="466"/>
      <c r="CZ7" s="466"/>
      <c r="DA7" s="467"/>
      <c r="DB7" s="465">
        <v>4320447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496212</v>
      </c>
      <c r="BO8" s="466"/>
      <c r="BP8" s="466"/>
      <c r="BQ8" s="466"/>
      <c r="BR8" s="466"/>
      <c r="BS8" s="466"/>
      <c r="BT8" s="466"/>
      <c r="BU8" s="467"/>
      <c r="BV8" s="465">
        <v>494637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20955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1575</v>
      </c>
      <c r="BO9" s="466"/>
      <c r="BP9" s="466"/>
      <c r="BQ9" s="466"/>
      <c r="BR9" s="466"/>
      <c r="BS9" s="466"/>
      <c r="BT9" s="466"/>
      <c r="BU9" s="467"/>
      <c r="BV9" s="465">
        <v>12325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8.4</v>
      </c>
      <c r="CU9" s="436"/>
      <c r="CV9" s="436"/>
      <c r="CW9" s="436"/>
      <c r="CX9" s="436"/>
      <c r="CY9" s="436"/>
      <c r="CZ9" s="436"/>
      <c r="DA9" s="437"/>
      <c r="DB9" s="435">
        <v>7.8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21234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50173</v>
      </c>
      <c r="BO10" s="466"/>
      <c r="BP10" s="466"/>
      <c r="BQ10" s="466"/>
      <c r="BR10" s="466"/>
      <c r="BS10" s="466"/>
      <c r="BT10" s="466"/>
      <c r="BU10" s="467"/>
      <c r="BV10" s="465">
        <v>32817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20830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619003</v>
      </c>
      <c r="BO12" s="466"/>
      <c r="BP12" s="466"/>
      <c r="BQ12" s="466"/>
      <c r="BR12" s="466"/>
      <c r="BS12" s="466"/>
      <c r="BT12" s="466"/>
      <c r="BU12" s="467"/>
      <c r="BV12" s="465">
        <v>608537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20261</v>
      </c>
      <c r="S13" s="569"/>
      <c r="T13" s="569"/>
      <c r="U13" s="569"/>
      <c r="V13" s="570"/>
      <c r="W13" s="556" t="s">
        <v>140</v>
      </c>
      <c r="X13" s="478"/>
      <c r="Y13" s="478"/>
      <c r="Z13" s="478"/>
      <c r="AA13" s="478"/>
      <c r="AB13" s="479"/>
      <c r="AC13" s="441">
        <v>257</v>
      </c>
      <c r="AD13" s="442"/>
      <c r="AE13" s="442"/>
      <c r="AF13" s="442"/>
      <c r="AG13" s="443"/>
      <c r="AH13" s="441">
        <v>252</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-567255</v>
      </c>
      <c r="BO13" s="466"/>
      <c r="BP13" s="466"/>
      <c r="BQ13" s="466"/>
      <c r="BR13" s="466"/>
      <c r="BS13" s="466"/>
      <c r="BT13" s="466"/>
      <c r="BU13" s="467"/>
      <c r="BV13" s="465">
        <v>-563395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2.9</v>
      </c>
      <c r="CU13" s="436"/>
      <c r="CV13" s="436"/>
      <c r="CW13" s="436"/>
      <c r="CX13" s="436"/>
      <c r="CY13" s="436"/>
      <c r="CZ13" s="436"/>
      <c r="DA13" s="437"/>
      <c r="DB13" s="435">
        <v>2.2999999999999998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20954</v>
      </c>
      <c r="S14" s="569"/>
      <c r="T14" s="569"/>
      <c r="U14" s="569"/>
      <c r="V14" s="570"/>
      <c r="W14" s="571"/>
      <c r="X14" s="481"/>
      <c r="Y14" s="481"/>
      <c r="Z14" s="481"/>
      <c r="AA14" s="481"/>
      <c r="AB14" s="482"/>
      <c r="AC14" s="561">
        <v>2.8</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v>1.3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20430</v>
      </c>
      <c r="S15" s="569"/>
      <c r="T15" s="569"/>
      <c r="U15" s="569"/>
      <c r="V15" s="570"/>
      <c r="W15" s="556" t="s">
        <v>148</v>
      </c>
      <c r="X15" s="478"/>
      <c r="Y15" s="478"/>
      <c r="Z15" s="478"/>
      <c r="AA15" s="478"/>
      <c r="AB15" s="479"/>
      <c r="AC15" s="441">
        <v>1543</v>
      </c>
      <c r="AD15" s="442"/>
      <c r="AE15" s="442"/>
      <c r="AF15" s="442"/>
      <c r="AG15" s="443"/>
      <c r="AH15" s="441">
        <v>1805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2670624</v>
      </c>
      <c r="BO15" s="461"/>
      <c r="BP15" s="461"/>
      <c r="BQ15" s="461"/>
      <c r="BR15" s="461"/>
      <c r="BS15" s="461"/>
      <c r="BT15" s="461"/>
      <c r="BU15" s="462"/>
      <c r="BV15" s="460">
        <v>2610333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17.100000000000001</v>
      </c>
      <c r="AD16" s="562"/>
      <c r="AE16" s="562"/>
      <c r="AF16" s="562"/>
      <c r="AG16" s="563"/>
      <c r="AH16" s="561">
        <v>18.899999999999999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3345167</v>
      </c>
      <c r="BO16" s="466"/>
      <c r="BP16" s="466"/>
      <c r="BQ16" s="466"/>
      <c r="BR16" s="466"/>
      <c r="BS16" s="466"/>
      <c r="BT16" s="466"/>
      <c r="BU16" s="467"/>
      <c r="BV16" s="465">
        <v>3327809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7232</v>
      </c>
      <c r="AD17" s="442"/>
      <c r="AE17" s="442"/>
      <c r="AF17" s="442"/>
      <c r="AG17" s="443"/>
      <c r="AH17" s="441">
        <v>7495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3409636</v>
      </c>
      <c r="BO17" s="466"/>
      <c r="BP17" s="466"/>
      <c r="BQ17" s="466"/>
      <c r="BR17" s="466"/>
      <c r="BS17" s="466"/>
      <c r="BT17" s="466"/>
      <c r="BU17" s="467"/>
      <c r="BV17" s="465">
        <v>3332179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19.010000000000002</v>
      </c>
      <c r="M18" s="530"/>
      <c r="N18" s="530"/>
      <c r="O18" s="530"/>
      <c r="P18" s="530"/>
      <c r="Q18" s="530"/>
      <c r="R18" s="531"/>
      <c r="S18" s="531"/>
      <c r="T18" s="531"/>
      <c r="U18" s="531"/>
      <c r="V18" s="532"/>
      <c r="W18" s="546"/>
      <c r="X18" s="547"/>
      <c r="Y18" s="547"/>
      <c r="Z18" s="547"/>
      <c r="AA18" s="547"/>
      <c r="AB18" s="557"/>
      <c r="AC18" s="429">
        <v>80.099999999999994</v>
      </c>
      <c r="AD18" s="430"/>
      <c r="AE18" s="430"/>
      <c r="AF18" s="430"/>
      <c r="AG18" s="533"/>
      <c r="AH18" s="429">
        <v>78.5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4048455</v>
      </c>
      <c r="BO18" s="466"/>
      <c r="BP18" s="466"/>
      <c r="BQ18" s="466"/>
      <c r="BR18" s="466"/>
      <c r="BS18" s="466"/>
      <c r="BT18" s="466"/>
      <c r="BU18" s="467"/>
      <c r="BV18" s="465">
        <v>3957950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1102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5510078</v>
      </c>
      <c r="BO19" s="466"/>
      <c r="BP19" s="466"/>
      <c r="BQ19" s="466"/>
      <c r="BR19" s="466"/>
      <c r="BS19" s="466"/>
      <c r="BT19" s="466"/>
      <c r="BU19" s="467"/>
      <c r="BV19" s="465">
        <v>5403148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8970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5321162</v>
      </c>
      <c r="BO23" s="466"/>
      <c r="BP23" s="466"/>
      <c r="BQ23" s="466"/>
      <c r="BR23" s="466"/>
      <c r="BS23" s="466"/>
      <c r="BT23" s="466"/>
      <c r="BU23" s="467"/>
      <c r="BV23" s="465">
        <v>5260944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8000</v>
      </c>
      <c r="R24" s="442"/>
      <c r="S24" s="442"/>
      <c r="T24" s="442"/>
      <c r="U24" s="442"/>
      <c r="V24" s="443"/>
      <c r="W24" s="507"/>
      <c r="X24" s="498"/>
      <c r="Y24" s="499"/>
      <c r="Z24" s="438" t="s">
        <v>172</v>
      </c>
      <c r="AA24" s="439"/>
      <c r="AB24" s="439"/>
      <c r="AC24" s="439"/>
      <c r="AD24" s="439"/>
      <c r="AE24" s="439"/>
      <c r="AF24" s="439"/>
      <c r="AG24" s="440"/>
      <c r="AH24" s="441">
        <v>160</v>
      </c>
      <c r="AI24" s="442"/>
      <c r="AJ24" s="442"/>
      <c r="AK24" s="442"/>
      <c r="AL24" s="443"/>
      <c r="AM24" s="441">
        <v>515200</v>
      </c>
      <c r="AN24" s="442"/>
      <c r="AO24" s="442"/>
      <c r="AP24" s="442"/>
      <c r="AQ24" s="442"/>
      <c r="AR24" s="443"/>
      <c r="AS24" s="441">
        <v>3220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3939668</v>
      </c>
      <c r="BO24" s="466"/>
      <c r="BP24" s="466"/>
      <c r="BQ24" s="466"/>
      <c r="BR24" s="466"/>
      <c r="BS24" s="466"/>
      <c r="BT24" s="466"/>
      <c r="BU24" s="467"/>
      <c r="BV24" s="465">
        <v>3946094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6600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176</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105060</v>
      </c>
      <c r="BO25" s="461"/>
      <c r="BP25" s="461"/>
      <c r="BQ25" s="461"/>
      <c r="BR25" s="461"/>
      <c r="BS25" s="461"/>
      <c r="BT25" s="461"/>
      <c r="BU25" s="462"/>
      <c r="BV25" s="460">
        <v>124634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6300</v>
      </c>
      <c r="R26" s="442"/>
      <c r="S26" s="442"/>
      <c r="T26" s="442"/>
      <c r="U26" s="442"/>
      <c r="V26" s="443"/>
      <c r="W26" s="507"/>
      <c r="X26" s="498"/>
      <c r="Y26" s="499"/>
      <c r="Z26" s="438" t="s">
        <v>180</v>
      </c>
      <c r="AA26" s="520"/>
      <c r="AB26" s="520"/>
      <c r="AC26" s="520"/>
      <c r="AD26" s="520"/>
      <c r="AE26" s="520"/>
      <c r="AF26" s="520"/>
      <c r="AG26" s="521"/>
      <c r="AH26" s="441" t="s">
        <v>181</v>
      </c>
      <c r="AI26" s="442"/>
      <c r="AJ26" s="442"/>
      <c r="AK26" s="442"/>
      <c r="AL26" s="443"/>
      <c r="AM26" s="441" t="s">
        <v>177</v>
      </c>
      <c r="AN26" s="442"/>
      <c r="AO26" s="442"/>
      <c r="AP26" s="442"/>
      <c r="AQ26" s="442"/>
      <c r="AR26" s="443"/>
      <c r="AS26" s="441" t="s">
        <v>129</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3500</v>
      </c>
      <c r="R27" s="442"/>
      <c r="S27" s="442"/>
      <c r="T27" s="442"/>
      <c r="U27" s="442"/>
      <c r="V27" s="443"/>
      <c r="W27" s="507"/>
      <c r="X27" s="498"/>
      <c r="Y27" s="499"/>
      <c r="Z27" s="438" t="s">
        <v>184</v>
      </c>
      <c r="AA27" s="439"/>
      <c r="AB27" s="439"/>
      <c r="AC27" s="439"/>
      <c r="AD27" s="439"/>
      <c r="AE27" s="439"/>
      <c r="AF27" s="439"/>
      <c r="AG27" s="440"/>
      <c r="AH27" s="441" t="s">
        <v>129</v>
      </c>
      <c r="AI27" s="442"/>
      <c r="AJ27" s="442"/>
      <c r="AK27" s="442"/>
      <c r="AL27" s="443"/>
      <c r="AM27" s="441" t="s">
        <v>176</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115318</v>
      </c>
      <c r="BO27" s="469"/>
      <c r="BP27" s="469"/>
      <c r="BQ27" s="469"/>
      <c r="BR27" s="469"/>
      <c r="BS27" s="469"/>
      <c r="BT27" s="469"/>
      <c r="BU27" s="470"/>
      <c r="BV27" s="468">
        <v>115318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2850</v>
      </c>
      <c r="R28" s="442"/>
      <c r="S28" s="442"/>
      <c r="T28" s="442"/>
      <c r="U28" s="442"/>
      <c r="V28" s="443"/>
      <c r="W28" s="507"/>
      <c r="X28" s="498"/>
      <c r="Y28" s="499"/>
      <c r="Z28" s="438" t="s">
        <v>188</v>
      </c>
      <c r="AA28" s="439"/>
      <c r="AB28" s="439"/>
      <c r="AC28" s="439"/>
      <c r="AD28" s="439"/>
      <c r="AE28" s="439"/>
      <c r="AF28" s="439"/>
      <c r="AG28" s="440"/>
      <c r="AH28" s="441" t="s">
        <v>138</v>
      </c>
      <c r="AI28" s="442"/>
      <c r="AJ28" s="442"/>
      <c r="AK28" s="442"/>
      <c r="AL28" s="443"/>
      <c r="AM28" s="441" t="s">
        <v>189</v>
      </c>
      <c r="AN28" s="442"/>
      <c r="AO28" s="442"/>
      <c r="AP28" s="442"/>
      <c r="AQ28" s="442"/>
      <c r="AR28" s="443"/>
      <c r="AS28" s="441" t="s">
        <v>190</v>
      </c>
      <c r="AT28" s="442"/>
      <c r="AU28" s="442"/>
      <c r="AV28" s="442"/>
      <c r="AW28" s="442"/>
      <c r="AX28" s="444"/>
      <c r="AY28" s="448" t="s">
        <v>191</v>
      </c>
      <c r="AZ28" s="449"/>
      <c r="BA28" s="449"/>
      <c r="BB28" s="450"/>
      <c r="BC28" s="457" t="s">
        <v>47</v>
      </c>
      <c r="BD28" s="458"/>
      <c r="BE28" s="458"/>
      <c r="BF28" s="458"/>
      <c r="BG28" s="458"/>
      <c r="BH28" s="458"/>
      <c r="BI28" s="458"/>
      <c r="BJ28" s="458"/>
      <c r="BK28" s="458"/>
      <c r="BL28" s="458"/>
      <c r="BM28" s="459"/>
      <c r="BN28" s="460">
        <v>766694</v>
      </c>
      <c r="BO28" s="461"/>
      <c r="BP28" s="461"/>
      <c r="BQ28" s="461"/>
      <c r="BR28" s="461"/>
      <c r="BS28" s="461"/>
      <c r="BT28" s="461"/>
      <c r="BU28" s="462"/>
      <c r="BV28" s="460">
        <v>940887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192</v>
      </c>
      <c r="F29" s="439"/>
      <c r="G29" s="439"/>
      <c r="H29" s="439"/>
      <c r="I29" s="439"/>
      <c r="J29" s="439"/>
      <c r="K29" s="440"/>
      <c r="L29" s="441">
        <v>14</v>
      </c>
      <c r="M29" s="442"/>
      <c r="N29" s="442"/>
      <c r="O29" s="442"/>
      <c r="P29" s="443"/>
      <c r="Q29" s="441">
        <v>2650</v>
      </c>
      <c r="R29" s="442"/>
      <c r="S29" s="442"/>
      <c r="T29" s="442"/>
      <c r="U29" s="442"/>
      <c r="V29" s="443"/>
      <c r="W29" s="508"/>
      <c r="X29" s="509"/>
      <c r="Y29" s="510"/>
      <c r="Z29" s="438" t="s">
        <v>193</v>
      </c>
      <c r="AA29" s="439"/>
      <c r="AB29" s="439"/>
      <c r="AC29" s="439"/>
      <c r="AD29" s="439"/>
      <c r="AE29" s="439"/>
      <c r="AF29" s="439"/>
      <c r="AG29" s="440"/>
      <c r="AH29" s="441">
        <v>160</v>
      </c>
      <c r="AI29" s="442"/>
      <c r="AJ29" s="442"/>
      <c r="AK29" s="442"/>
      <c r="AL29" s="443"/>
      <c r="AM29" s="441">
        <v>515200</v>
      </c>
      <c r="AN29" s="442"/>
      <c r="AO29" s="442"/>
      <c r="AP29" s="442"/>
      <c r="AQ29" s="442"/>
      <c r="AR29" s="443"/>
      <c r="AS29" s="441">
        <v>3220</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90670</v>
      </c>
      <c r="BO29" s="466"/>
      <c r="BP29" s="466"/>
      <c r="BQ29" s="466"/>
      <c r="BR29" s="466"/>
      <c r="BS29" s="466"/>
      <c r="BT29" s="466"/>
      <c r="BU29" s="467"/>
      <c r="BV29" s="465">
        <v>90661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771201</v>
      </c>
      <c r="BO30" s="469"/>
      <c r="BP30" s="469"/>
      <c r="BQ30" s="469"/>
      <c r="BR30" s="469"/>
      <c r="BS30" s="469"/>
      <c r="BT30" s="469"/>
      <c r="BU30" s="470"/>
      <c r="BV30" s="468">
        <v>724245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202</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204</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209</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佐倉市、酒々井町清掃組合（一般会計）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印旛衛生施設管理組合（一般会計）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佐倉市、四街道市、酒々井町葬祭組合（一般会計）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印旛利根川水防事務組合（一般会計）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WDzw9NZrxXY4XOCcW1vdf0kqs0FtcbaIaWC5xV7WGxG9MWXPf78rnCrn8SeD09Ylt80QBCypQprgZPQj1MqSA==" saltValue="uI5D2vqiaGPiIk+H0QAz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5" t="s">
        <v>563</v>
      </c>
      <c r="D34" s="1245"/>
      <c r="E34" s="1246"/>
      <c r="F34" s="32">
        <v>27.68</v>
      </c>
      <c r="G34" s="33">
        <v>25.07</v>
      </c>
      <c r="H34" s="33">
        <v>25.94</v>
      </c>
      <c r="I34" s="33">
        <v>26.93</v>
      </c>
      <c r="J34" s="34">
        <v>24.69</v>
      </c>
      <c r="K34" s="22"/>
      <c r="L34" s="22"/>
      <c r="M34" s="22"/>
      <c r="N34" s="22"/>
      <c r="O34" s="22"/>
      <c r="P34" s="22"/>
    </row>
    <row r="35" spans="1:16" ht="39" customHeight="1" x14ac:dyDescent="0.15">
      <c r="A35" s="22"/>
      <c r="B35" s="35"/>
      <c r="C35" s="1239" t="s">
        <v>564</v>
      </c>
      <c r="D35" s="1240"/>
      <c r="E35" s="1241"/>
      <c r="F35" s="36">
        <v>7.62</v>
      </c>
      <c r="G35" s="37">
        <v>13.47</v>
      </c>
      <c r="H35" s="37">
        <v>11.21</v>
      </c>
      <c r="I35" s="37">
        <v>11.44</v>
      </c>
      <c r="J35" s="38">
        <v>11.37</v>
      </c>
      <c r="K35" s="22"/>
      <c r="L35" s="22"/>
      <c r="M35" s="22"/>
      <c r="N35" s="22"/>
      <c r="O35" s="22"/>
      <c r="P35" s="22"/>
    </row>
    <row r="36" spans="1:16" ht="39" customHeight="1" x14ac:dyDescent="0.15">
      <c r="A36" s="22"/>
      <c r="B36" s="35"/>
      <c r="C36" s="1239" t="s">
        <v>565</v>
      </c>
      <c r="D36" s="1240"/>
      <c r="E36" s="1241"/>
      <c r="F36" s="36">
        <v>2.2400000000000002</v>
      </c>
      <c r="G36" s="37">
        <v>3.87</v>
      </c>
      <c r="H36" s="37">
        <v>4.75</v>
      </c>
      <c r="I36" s="37">
        <v>6.91</v>
      </c>
      <c r="J36" s="38">
        <v>7.91</v>
      </c>
      <c r="K36" s="22"/>
      <c r="L36" s="22"/>
      <c r="M36" s="22"/>
      <c r="N36" s="22"/>
      <c r="O36" s="22"/>
      <c r="P36" s="22"/>
    </row>
    <row r="37" spans="1:16" ht="39" customHeight="1" x14ac:dyDescent="0.15">
      <c r="A37" s="22"/>
      <c r="B37" s="35"/>
      <c r="C37" s="1239" t="s">
        <v>566</v>
      </c>
      <c r="D37" s="1240"/>
      <c r="E37" s="1241"/>
      <c r="F37" s="36">
        <v>4.2300000000000004</v>
      </c>
      <c r="G37" s="37">
        <v>2.25</v>
      </c>
      <c r="H37" s="37">
        <v>4.03</v>
      </c>
      <c r="I37" s="37">
        <v>3.96</v>
      </c>
      <c r="J37" s="38">
        <v>1.01</v>
      </c>
      <c r="K37" s="22"/>
      <c r="L37" s="22"/>
      <c r="M37" s="22"/>
      <c r="N37" s="22"/>
      <c r="O37" s="22"/>
      <c r="P37" s="22"/>
    </row>
    <row r="38" spans="1:16" ht="39" customHeight="1" x14ac:dyDescent="0.15">
      <c r="A38" s="22"/>
      <c r="B38" s="35"/>
      <c r="C38" s="1239" t="s">
        <v>567</v>
      </c>
      <c r="D38" s="1240"/>
      <c r="E38" s="1241"/>
      <c r="F38" s="36">
        <v>0.38</v>
      </c>
      <c r="G38" s="37">
        <v>0.27</v>
      </c>
      <c r="H38" s="37">
        <v>0.7</v>
      </c>
      <c r="I38" s="37">
        <v>1.18</v>
      </c>
      <c r="J38" s="38">
        <v>0.44</v>
      </c>
      <c r="K38" s="22"/>
      <c r="L38" s="22"/>
      <c r="M38" s="22"/>
      <c r="N38" s="22"/>
      <c r="O38" s="22"/>
      <c r="P38" s="22"/>
    </row>
    <row r="39" spans="1:16" ht="39" customHeight="1" x14ac:dyDescent="0.15">
      <c r="A39" s="22"/>
      <c r="B39" s="35"/>
      <c r="C39" s="1239" t="s">
        <v>568</v>
      </c>
      <c r="D39" s="1240"/>
      <c r="E39" s="1241"/>
      <c r="F39" s="36">
        <v>0.02</v>
      </c>
      <c r="G39" s="37">
        <v>0.03</v>
      </c>
      <c r="H39" s="37">
        <v>0.03</v>
      </c>
      <c r="I39" s="37">
        <v>0.04</v>
      </c>
      <c r="J39" s="38">
        <v>0.01</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569</v>
      </c>
      <c r="D42" s="1240"/>
      <c r="E42" s="1241"/>
      <c r="F42" s="36" t="s">
        <v>511</v>
      </c>
      <c r="G42" s="37" t="s">
        <v>511</v>
      </c>
      <c r="H42" s="37" t="s">
        <v>511</v>
      </c>
      <c r="I42" s="37" t="s">
        <v>511</v>
      </c>
      <c r="J42" s="38" t="s">
        <v>511</v>
      </c>
      <c r="K42" s="22"/>
      <c r="L42" s="22"/>
      <c r="M42" s="22"/>
      <c r="N42" s="22"/>
      <c r="O42" s="22"/>
      <c r="P42" s="22"/>
    </row>
    <row r="43" spans="1:16" ht="39" customHeight="1" thickBot="1" x14ac:dyDescent="0.2">
      <c r="A43" s="22"/>
      <c r="B43" s="40"/>
      <c r="C43" s="1242" t="s">
        <v>570</v>
      </c>
      <c r="D43" s="1243"/>
      <c r="E43" s="1244"/>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W/JrCzctQRhE6iB0YMawtRW/hh6J22ie/jz8AKpc/YqH+nzLNI3HSMH+Y/jxDyGbrw/6CdZALV7SCL+MDw==" saltValue="FiwJ43lDQRswwlWDGcQb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448</v>
      </c>
      <c r="L45" s="60">
        <v>395</v>
      </c>
      <c r="M45" s="60">
        <v>394</v>
      </c>
      <c r="N45" s="60">
        <v>420</v>
      </c>
      <c r="O45" s="61">
        <v>462</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511</v>
      </c>
      <c r="L46" s="64" t="s">
        <v>511</v>
      </c>
      <c r="M46" s="64" t="s">
        <v>511</v>
      </c>
      <c r="N46" s="64" t="s">
        <v>511</v>
      </c>
      <c r="O46" s="65" t="s">
        <v>511</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511</v>
      </c>
      <c r="L47" s="64" t="s">
        <v>511</v>
      </c>
      <c r="M47" s="64" t="s">
        <v>511</v>
      </c>
      <c r="N47" s="64" t="s">
        <v>511</v>
      </c>
      <c r="O47" s="65" t="s">
        <v>511</v>
      </c>
      <c r="P47" s="48"/>
      <c r="Q47" s="48"/>
      <c r="R47" s="48"/>
      <c r="S47" s="48"/>
      <c r="T47" s="48"/>
      <c r="U47" s="48"/>
    </row>
    <row r="48" spans="1:21" ht="30.75" customHeight="1" x14ac:dyDescent="0.15">
      <c r="A48" s="48"/>
      <c r="B48" s="1267"/>
      <c r="C48" s="1268"/>
      <c r="D48" s="62"/>
      <c r="E48" s="1249" t="s">
        <v>14</v>
      </c>
      <c r="F48" s="1249"/>
      <c r="G48" s="1249"/>
      <c r="H48" s="1249"/>
      <c r="I48" s="1249"/>
      <c r="J48" s="1250"/>
      <c r="K48" s="63">
        <v>65</v>
      </c>
      <c r="L48" s="64">
        <v>36</v>
      </c>
      <c r="M48" s="64">
        <v>55</v>
      </c>
      <c r="N48" s="64">
        <v>44</v>
      </c>
      <c r="O48" s="65">
        <v>63</v>
      </c>
      <c r="P48" s="48"/>
      <c r="Q48" s="48"/>
      <c r="R48" s="48"/>
      <c r="S48" s="48"/>
      <c r="T48" s="48"/>
      <c r="U48" s="48"/>
    </row>
    <row r="49" spans="1:21" ht="30.75" customHeight="1" x14ac:dyDescent="0.15">
      <c r="A49" s="48"/>
      <c r="B49" s="1267"/>
      <c r="C49" s="1268"/>
      <c r="D49" s="62"/>
      <c r="E49" s="1249" t="s">
        <v>15</v>
      </c>
      <c r="F49" s="1249"/>
      <c r="G49" s="1249"/>
      <c r="H49" s="1249"/>
      <c r="I49" s="1249"/>
      <c r="J49" s="1250"/>
      <c r="K49" s="63">
        <v>56</v>
      </c>
      <c r="L49" s="64">
        <v>60</v>
      </c>
      <c r="M49" s="64">
        <v>57</v>
      </c>
      <c r="N49" s="64">
        <v>46</v>
      </c>
      <c r="O49" s="65">
        <v>51</v>
      </c>
      <c r="P49" s="48"/>
      <c r="Q49" s="48"/>
      <c r="R49" s="48"/>
      <c r="S49" s="48"/>
      <c r="T49" s="48"/>
      <c r="U49" s="48"/>
    </row>
    <row r="50" spans="1:21" ht="30.75" customHeight="1" x14ac:dyDescent="0.15">
      <c r="A50" s="48"/>
      <c r="B50" s="1267"/>
      <c r="C50" s="1268"/>
      <c r="D50" s="62"/>
      <c r="E50" s="1249" t="s">
        <v>16</v>
      </c>
      <c r="F50" s="1249"/>
      <c r="G50" s="1249"/>
      <c r="H50" s="1249"/>
      <c r="I50" s="1249"/>
      <c r="J50" s="1250"/>
      <c r="K50" s="63">
        <v>26</v>
      </c>
      <c r="L50" s="64">
        <v>25</v>
      </c>
      <c r="M50" s="64">
        <v>25</v>
      </c>
      <c r="N50" s="64">
        <v>23</v>
      </c>
      <c r="O50" s="65">
        <v>20</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511</v>
      </c>
      <c r="L51" s="64" t="s">
        <v>511</v>
      </c>
      <c r="M51" s="64" t="s">
        <v>511</v>
      </c>
      <c r="N51" s="64" t="s">
        <v>511</v>
      </c>
      <c r="O51" s="65" t="s">
        <v>511</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487</v>
      </c>
      <c r="L52" s="64">
        <v>440</v>
      </c>
      <c r="M52" s="64">
        <v>448</v>
      </c>
      <c r="N52" s="64">
        <v>439</v>
      </c>
      <c r="O52" s="65">
        <v>421</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108</v>
      </c>
      <c r="L53" s="69">
        <v>76</v>
      </c>
      <c r="M53" s="69">
        <v>83</v>
      </c>
      <c r="N53" s="69">
        <v>94</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598</v>
      </c>
      <c r="L57" s="83" t="s">
        <v>600</v>
      </c>
      <c r="M57" s="83" t="s">
        <v>599</v>
      </c>
      <c r="N57" s="83" t="s">
        <v>599</v>
      </c>
      <c r="O57" s="84" t="s">
        <v>599</v>
      </c>
    </row>
    <row r="58" spans="1:21" ht="31.5" customHeight="1" thickBot="1" x14ac:dyDescent="0.2">
      <c r="B58" s="1257"/>
      <c r="C58" s="1258"/>
      <c r="D58" s="1262" t="s">
        <v>26</v>
      </c>
      <c r="E58" s="1263"/>
      <c r="F58" s="1263"/>
      <c r="G58" s="1263"/>
      <c r="H58" s="1263"/>
      <c r="I58" s="1263"/>
      <c r="J58" s="1264"/>
      <c r="K58" s="85" t="s">
        <v>599</v>
      </c>
      <c r="L58" s="86" t="s">
        <v>599</v>
      </c>
      <c r="M58" s="86" t="s">
        <v>599</v>
      </c>
      <c r="N58" s="86" t="s">
        <v>599</v>
      </c>
      <c r="O58" s="87" t="s">
        <v>599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OiOpMqqmSXM1+gQtIe9XtHiOm+IemMSN5QV9tFoF3qNWYP8fJYSnrtxhVrbZ58vAOStN24ZKhE+A3NwnwQ9Cw==" saltValue="btaAyEqADC87Zwu2FXR2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5" t="s">
        <v>29</v>
      </c>
      <c r="C41" s="1286"/>
      <c r="D41" s="101"/>
      <c r="E41" s="1287" t="s">
        <v>30</v>
      </c>
      <c r="F41" s="1287"/>
      <c r="G41" s="1287"/>
      <c r="H41" s="1288"/>
      <c r="I41" s="102">
        <v>4829</v>
      </c>
      <c r="J41" s="103">
        <v>5048</v>
      </c>
      <c r="K41" s="103">
        <v>5158</v>
      </c>
      <c r="L41" s="103">
        <v>5261</v>
      </c>
      <c r="M41" s="104">
        <v>5321</v>
      </c>
    </row>
    <row r="42" spans="2:13" ht="27.75" customHeight="1" x14ac:dyDescent="0.15">
      <c r="B42" s="1275"/>
      <c r="C42" s="1276"/>
      <c r="D42" s="105"/>
      <c r="E42" s="1279" t="s">
        <v>31</v>
      </c>
      <c r="F42" s="1279"/>
      <c r="G42" s="1279"/>
      <c r="H42" s="1280"/>
      <c r="I42" s="106">
        <v>197</v>
      </c>
      <c r="J42" s="107">
        <v>172</v>
      </c>
      <c r="K42" s="107">
        <v>146</v>
      </c>
      <c r="L42" s="107">
        <v>123</v>
      </c>
      <c r="M42" s="108">
        <v>104</v>
      </c>
    </row>
    <row r="43" spans="2:13" ht="27.75" customHeight="1" x14ac:dyDescent="0.15">
      <c r="B43" s="1275"/>
      <c r="C43" s="1276"/>
      <c r="D43" s="105"/>
      <c r="E43" s="1279" t="s">
        <v>32</v>
      </c>
      <c r="F43" s="1279"/>
      <c r="G43" s="1279"/>
      <c r="H43" s="1280"/>
      <c r="I43" s="106">
        <v>364</v>
      </c>
      <c r="J43" s="107">
        <v>499</v>
      </c>
      <c r="K43" s="107">
        <v>406</v>
      </c>
      <c r="L43" s="107">
        <v>368</v>
      </c>
      <c r="M43" s="108">
        <v>376</v>
      </c>
    </row>
    <row r="44" spans="2:13" ht="27.75" customHeight="1" x14ac:dyDescent="0.15">
      <c r="B44" s="1275"/>
      <c r="C44" s="1276"/>
      <c r="D44" s="105"/>
      <c r="E44" s="1279" t="s">
        <v>33</v>
      </c>
      <c r="F44" s="1279"/>
      <c r="G44" s="1279"/>
      <c r="H44" s="1280"/>
      <c r="I44" s="106">
        <v>344</v>
      </c>
      <c r="J44" s="107">
        <v>317</v>
      </c>
      <c r="K44" s="107">
        <v>338</v>
      </c>
      <c r="L44" s="107">
        <v>454</v>
      </c>
      <c r="M44" s="108">
        <v>577</v>
      </c>
    </row>
    <row r="45" spans="2:13" ht="27.75" customHeight="1" x14ac:dyDescent="0.15">
      <c r="B45" s="1275"/>
      <c r="C45" s="1276"/>
      <c r="D45" s="105"/>
      <c r="E45" s="1279" t="s">
        <v>34</v>
      </c>
      <c r="F45" s="1279"/>
      <c r="G45" s="1279"/>
      <c r="H45" s="1280"/>
      <c r="I45" s="106">
        <v>996</v>
      </c>
      <c r="J45" s="107">
        <v>896</v>
      </c>
      <c r="K45" s="107">
        <v>948</v>
      </c>
      <c r="L45" s="107">
        <v>1097</v>
      </c>
      <c r="M45" s="108">
        <v>855</v>
      </c>
    </row>
    <row r="46" spans="2:13" ht="27.75" customHeight="1" x14ac:dyDescent="0.15">
      <c r="B46" s="1275"/>
      <c r="C46" s="1276"/>
      <c r="D46" s="109"/>
      <c r="E46" s="1279" t="s">
        <v>35</v>
      </c>
      <c r="F46" s="1279"/>
      <c r="G46" s="1279"/>
      <c r="H46" s="1280"/>
      <c r="I46" s="106" t="s">
        <v>511</v>
      </c>
      <c r="J46" s="107" t="s">
        <v>511</v>
      </c>
      <c r="K46" s="107" t="s">
        <v>511</v>
      </c>
      <c r="L46" s="107" t="s">
        <v>511</v>
      </c>
      <c r="M46" s="108" t="s">
        <v>511</v>
      </c>
    </row>
    <row r="47" spans="2:13" ht="27.75" customHeight="1" x14ac:dyDescent="0.15">
      <c r="B47" s="1275"/>
      <c r="C47" s="1276"/>
      <c r="D47" s="110"/>
      <c r="E47" s="1289" t="s">
        <v>36</v>
      </c>
      <c r="F47" s="1290"/>
      <c r="G47" s="1290"/>
      <c r="H47" s="1291"/>
      <c r="I47" s="106" t="s">
        <v>511</v>
      </c>
      <c r="J47" s="107" t="s">
        <v>511</v>
      </c>
      <c r="K47" s="107" t="s">
        <v>511</v>
      </c>
      <c r="L47" s="107" t="s">
        <v>511</v>
      </c>
      <c r="M47" s="108" t="s">
        <v>511</v>
      </c>
    </row>
    <row r="48" spans="2:13" ht="27.75" customHeight="1" x14ac:dyDescent="0.15">
      <c r="B48" s="1275"/>
      <c r="C48" s="1276"/>
      <c r="D48" s="105"/>
      <c r="E48" s="1279" t="s">
        <v>37</v>
      </c>
      <c r="F48" s="1279"/>
      <c r="G48" s="1279"/>
      <c r="H48" s="1280"/>
      <c r="I48" s="106" t="s">
        <v>511</v>
      </c>
      <c r="J48" s="107" t="s">
        <v>511</v>
      </c>
      <c r="K48" s="107" t="s">
        <v>511</v>
      </c>
      <c r="L48" s="107" t="s">
        <v>511</v>
      </c>
      <c r="M48" s="108" t="s">
        <v>511</v>
      </c>
    </row>
    <row r="49" spans="2:13" ht="27.75" customHeight="1" x14ac:dyDescent="0.15">
      <c r="B49" s="1277"/>
      <c r="C49" s="1278"/>
      <c r="D49" s="105"/>
      <c r="E49" s="1279" t="s">
        <v>38</v>
      </c>
      <c r="F49" s="1279"/>
      <c r="G49" s="1279"/>
      <c r="H49" s="1280"/>
      <c r="I49" s="106" t="s">
        <v>511</v>
      </c>
      <c r="J49" s="107" t="s">
        <v>511</v>
      </c>
      <c r="K49" s="107" t="s">
        <v>511</v>
      </c>
      <c r="L49" s="107" t="s">
        <v>511</v>
      </c>
      <c r="M49" s="108" t="s">
        <v>511</v>
      </c>
    </row>
    <row r="50" spans="2:13" ht="27.75" customHeight="1" x14ac:dyDescent="0.15">
      <c r="B50" s="1273" t="s">
        <v>39</v>
      </c>
      <c r="C50" s="1274"/>
      <c r="D50" s="111"/>
      <c r="E50" s="1279" t="s">
        <v>40</v>
      </c>
      <c r="F50" s="1279"/>
      <c r="G50" s="1279"/>
      <c r="H50" s="1280"/>
      <c r="I50" s="106">
        <v>1993</v>
      </c>
      <c r="J50" s="107">
        <v>2108</v>
      </c>
      <c r="K50" s="107">
        <v>2315</v>
      </c>
      <c r="L50" s="107">
        <v>2335</v>
      </c>
      <c r="M50" s="108">
        <v>2294</v>
      </c>
    </row>
    <row r="51" spans="2:13" ht="27.75" customHeight="1" x14ac:dyDescent="0.15">
      <c r="B51" s="1275"/>
      <c r="C51" s="1276"/>
      <c r="D51" s="105"/>
      <c r="E51" s="1279" t="s">
        <v>41</v>
      </c>
      <c r="F51" s="1279"/>
      <c r="G51" s="1279"/>
      <c r="H51" s="1280"/>
      <c r="I51" s="106">
        <v>143</v>
      </c>
      <c r="J51" s="107">
        <v>102</v>
      </c>
      <c r="K51" s="107">
        <v>63</v>
      </c>
      <c r="L51" s="107">
        <v>52</v>
      </c>
      <c r="M51" s="108">
        <v>48</v>
      </c>
    </row>
    <row r="52" spans="2:13" ht="27.75" customHeight="1" x14ac:dyDescent="0.15">
      <c r="B52" s="1277"/>
      <c r="C52" s="1278"/>
      <c r="D52" s="105"/>
      <c r="E52" s="1279" t="s">
        <v>42</v>
      </c>
      <c r="F52" s="1279"/>
      <c r="G52" s="1279"/>
      <c r="H52" s="1280"/>
      <c r="I52" s="106">
        <v>4920</v>
      </c>
      <c r="J52" s="107">
        <v>4801</v>
      </c>
      <c r="K52" s="107">
        <v>4794</v>
      </c>
      <c r="L52" s="107">
        <v>4863</v>
      </c>
      <c r="M52" s="108">
        <v>4968</v>
      </c>
    </row>
    <row r="53" spans="2:13" ht="27.75" customHeight="1" thickBot="1" x14ac:dyDescent="0.2">
      <c r="B53" s="1281" t="s">
        <v>43</v>
      </c>
      <c r="C53" s="1282"/>
      <c r="D53" s="112"/>
      <c r="E53" s="1283" t="s">
        <v>44</v>
      </c>
      <c r="F53" s="1283"/>
      <c r="G53" s="1283"/>
      <c r="H53" s="1284"/>
      <c r="I53" s="113">
        <v>-325</v>
      </c>
      <c r="J53" s="114">
        <v>-80</v>
      </c>
      <c r="K53" s="114">
        <v>-175</v>
      </c>
      <c r="L53" s="114">
        <v>54</v>
      </c>
      <c r="M53" s="115">
        <v>-78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5+9bFrb9oBSYufW9B0tsLhXMXhFGIsnuJj2/aE8QhP5zjrbwnb9sO+peRfWP27KPAFyV2I/Y50OrjlEBzxSWw==" saltValue="3n7yHaYHm7O9jci7Y3NP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0" t="s">
        <v>47</v>
      </c>
      <c r="D55" s="1300"/>
      <c r="E55" s="1301"/>
      <c r="F55" s="127">
        <v>1134</v>
      </c>
      <c r="G55" s="127">
        <v>941</v>
      </c>
      <c r="H55" s="128">
        <v>767</v>
      </c>
    </row>
    <row r="56" spans="2:8" ht="52.5" customHeight="1" x14ac:dyDescent="0.15">
      <c r="B56" s="129"/>
      <c r="C56" s="1302" t="s">
        <v>48</v>
      </c>
      <c r="D56" s="1302"/>
      <c r="E56" s="1303"/>
      <c r="F56" s="130">
        <v>61</v>
      </c>
      <c r="G56" s="130">
        <v>91</v>
      </c>
      <c r="H56" s="131">
        <v>91</v>
      </c>
    </row>
    <row r="57" spans="2:8" ht="53.25" customHeight="1" x14ac:dyDescent="0.15">
      <c r="B57" s="129"/>
      <c r="C57" s="1304" t="s">
        <v>49</v>
      </c>
      <c r="D57" s="1304"/>
      <c r="E57" s="1305"/>
      <c r="F57" s="132">
        <v>649</v>
      </c>
      <c r="G57" s="132">
        <v>724</v>
      </c>
      <c r="H57" s="133">
        <v>771</v>
      </c>
    </row>
    <row r="58" spans="2:8" ht="45.75" customHeight="1" x14ac:dyDescent="0.15">
      <c r="B58" s="134"/>
      <c r="C58" s="1292" t="s">
        <v>603</v>
      </c>
      <c r="D58" s="1293"/>
      <c r="E58" s="1294"/>
      <c r="F58" s="135">
        <v>183</v>
      </c>
      <c r="G58" s="135">
        <v>206</v>
      </c>
      <c r="H58" s="136">
        <v>226</v>
      </c>
    </row>
    <row r="59" spans="2:8" ht="45.75" customHeight="1" x14ac:dyDescent="0.15">
      <c r="B59" s="134"/>
      <c r="C59" s="1292" t="s">
        <v>576</v>
      </c>
      <c r="D59" s="1293"/>
      <c r="E59" s="1294"/>
      <c r="F59" s="135">
        <v>183</v>
      </c>
      <c r="G59" s="135">
        <v>180</v>
      </c>
      <c r="H59" s="136">
        <v>180</v>
      </c>
    </row>
    <row r="60" spans="2:8" ht="45.75" customHeight="1" x14ac:dyDescent="0.15">
      <c r="B60" s="134"/>
      <c r="C60" s="1292" t="s">
        <v>577</v>
      </c>
      <c r="D60" s="1293"/>
      <c r="E60" s="1294"/>
      <c r="F60" s="135">
        <v>122</v>
      </c>
      <c r="G60" s="135">
        <v>132</v>
      </c>
      <c r="H60" s="136">
        <v>133</v>
      </c>
    </row>
    <row r="61" spans="2:8" ht="45.75" customHeight="1" x14ac:dyDescent="0.15">
      <c r="B61" s="134"/>
      <c r="C61" s="1292" t="s">
        <v>578</v>
      </c>
      <c r="D61" s="1293"/>
      <c r="E61" s="1294"/>
      <c r="F61" s="135">
        <v>100</v>
      </c>
      <c r="G61" s="135">
        <v>100</v>
      </c>
      <c r="H61" s="136">
        <v>100</v>
      </c>
    </row>
    <row r="62" spans="2:8" ht="45.75" customHeight="1" thickBot="1" x14ac:dyDescent="0.2">
      <c r="B62" s="137"/>
      <c r="C62" s="1295" t="s">
        <v>579</v>
      </c>
      <c r="D62" s="1296"/>
      <c r="E62" s="1297"/>
      <c r="F62" s="138">
        <v>0</v>
      </c>
      <c r="G62" s="138">
        <v>25</v>
      </c>
      <c r="H62" s="139">
        <v>39</v>
      </c>
    </row>
    <row r="63" spans="2:8" ht="52.5" customHeight="1" thickBot="1" x14ac:dyDescent="0.2">
      <c r="B63" s="140"/>
      <c r="C63" s="1298" t="s">
        <v>50</v>
      </c>
      <c r="D63" s="1298"/>
      <c r="E63" s="1299"/>
      <c r="F63" s="141">
        <v>1844</v>
      </c>
      <c r="G63" s="141">
        <v>1756</v>
      </c>
      <c r="H63" s="142">
        <v>1629</v>
      </c>
    </row>
    <row r="64" spans="2:8" ht="15" customHeight="1" x14ac:dyDescent="0.15"/>
    <row r="65" ht="0" hidden="1" customHeight="1" x14ac:dyDescent="0.15"/>
    <row r="66" ht="0" hidden="1" customHeight="1" x14ac:dyDescent="0.15"/>
  </sheetData>
  <sheetProtection algorithmName="SHA-512" hashValue="PGORRyXh+ajlUqYlitSqoyn7HzedIBBlmnS/6yFMbs9jYVFQ5QX9wB+9kQgphinxVhKGwwnON6mFvsZ22OKngQ==" saltValue="Xida2mU5O7cyeWEMGS7y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608</v>
      </c>
      <c r="AO51" s="1313"/>
      <c r="AP51" s="1313"/>
      <c r="AQ51" s="1313"/>
      <c r="AR51" s="1313"/>
      <c r="AS51" s="1313"/>
      <c r="AT51" s="1313"/>
      <c r="AU51" s="1313"/>
      <c r="AV51" s="1313"/>
      <c r="AW51" s="1313"/>
      <c r="AX51" s="1313"/>
      <c r="AY51" s="1313"/>
      <c r="AZ51" s="1313"/>
      <c r="BA51" s="1313"/>
      <c r="BB51" s="1313" t="s">
        <v>609</v>
      </c>
      <c r="BC51" s="1313"/>
      <c r="BD51" s="1313"/>
      <c r="BE51" s="1313"/>
      <c r="BF51" s="1313"/>
      <c r="BG51" s="1313"/>
      <c r="BH51" s="1313"/>
      <c r="BI51" s="1313"/>
      <c r="BJ51" s="1313"/>
      <c r="BK51" s="1313"/>
      <c r="BL51" s="1313"/>
      <c r="BM51" s="1313"/>
      <c r="BN51" s="1313"/>
      <c r="BO51" s="1313"/>
      <c r="BP51" s="1311"/>
      <c r="BQ51" s="1312"/>
      <c r="BR51" s="1312"/>
      <c r="BS51" s="1312"/>
      <c r="BT51" s="1312"/>
      <c r="BU51" s="1312"/>
      <c r="BV51" s="1312"/>
      <c r="BW51" s="1312"/>
      <c r="BX51" s="1311"/>
      <c r="BY51" s="1312"/>
      <c r="BZ51" s="1312"/>
      <c r="CA51" s="1312"/>
      <c r="CB51" s="1312"/>
      <c r="CC51" s="1312"/>
      <c r="CD51" s="1312"/>
      <c r="CE51" s="1312"/>
      <c r="CF51" s="1312"/>
      <c r="CG51" s="1312"/>
      <c r="CH51" s="1312"/>
      <c r="CI51" s="1312"/>
      <c r="CJ51" s="1312"/>
      <c r="CK51" s="1312"/>
      <c r="CL51" s="1312"/>
      <c r="CM51" s="1312"/>
      <c r="CN51" s="1312">
        <v>1.3</v>
      </c>
      <c r="CO51" s="1312"/>
      <c r="CP51" s="1312"/>
      <c r="CQ51" s="1312"/>
      <c r="CR51" s="1312"/>
      <c r="CS51" s="1312"/>
      <c r="CT51" s="1312"/>
      <c r="CU51" s="1312"/>
      <c r="CV51" s="1311"/>
      <c r="CW51" s="1312"/>
      <c r="CX51" s="1312"/>
      <c r="CY51" s="1312"/>
      <c r="CZ51" s="1312"/>
      <c r="DA51" s="1312"/>
      <c r="DB51" s="1312"/>
      <c r="DC51" s="1312"/>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610</v>
      </c>
      <c r="BC53" s="1313"/>
      <c r="BD53" s="1313"/>
      <c r="BE53" s="1313"/>
      <c r="BF53" s="1313"/>
      <c r="BG53" s="1313"/>
      <c r="BH53" s="1313"/>
      <c r="BI53" s="1313"/>
      <c r="BJ53" s="1313"/>
      <c r="BK53" s="1313"/>
      <c r="BL53" s="1313"/>
      <c r="BM53" s="1313"/>
      <c r="BN53" s="1313"/>
      <c r="BO53" s="1313"/>
      <c r="BP53" s="1311"/>
      <c r="BQ53" s="1312"/>
      <c r="BR53" s="1312"/>
      <c r="BS53" s="1312"/>
      <c r="BT53" s="1312"/>
      <c r="BU53" s="1312"/>
      <c r="BV53" s="1312"/>
      <c r="BW53" s="1312"/>
      <c r="BX53" s="1311"/>
      <c r="BY53" s="1312"/>
      <c r="BZ53" s="1312"/>
      <c r="CA53" s="1312"/>
      <c r="CB53" s="1312"/>
      <c r="CC53" s="1312"/>
      <c r="CD53" s="1312"/>
      <c r="CE53" s="1312"/>
      <c r="CF53" s="1312">
        <v>59.8</v>
      </c>
      <c r="CG53" s="1312"/>
      <c r="CH53" s="1312"/>
      <c r="CI53" s="1312"/>
      <c r="CJ53" s="1312"/>
      <c r="CK53" s="1312"/>
      <c r="CL53" s="1312"/>
      <c r="CM53" s="1312"/>
      <c r="CN53" s="1312">
        <v>60.4</v>
      </c>
      <c r="CO53" s="1312"/>
      <c r="CP53" s="1312"/>
      <c r="CQ53" s="1312"/>
      <c r="CR53" s="1312"/>
      <c r="CS53" s="1312"/>
      <c r="CT53" s="1312"/>
      <c r="CU53" s="1312"/>
      <c r="CV53" s="1311"/>
      <c r="CW53" s="1312"/>
      <c r="CX53" s="1312"/>
      <c r="CY53" s="1312"/>
      <c r="CZ53" s="1312"/>
      <c r="DA53" s="1312"/>
      <c r="DB53" s="1312"/>
      <c r="DC53" s="1312"/>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06"/>
      <c r="H55" s="1306"/>
      <c r="I55" s="1306"/>
      <c r="J55" s="1306"/>
      <c r="K55" s="1323"/>
      <c r="L55" s="1323"/>
      <c r="M55" s="1323"/>
      <c r="N55" s="1323"/>
      <c r="AN55" s="1310" t="s">
        <v>611</v>
      </c>
      <c r="AO55" s="1310"/>
      <c r="AP55" s="1310"/>
      <c r="AQ55" s="1310"/>
      <c r="AR55" s="1310"/>
      <c r="AS55" s="1310"/>
      <c r="AT55" s="1310"/>
      <c r="AU55" s="1310"/>
      <c r="AV55" s="1310"/>
      <c r="AW55" s="1310"/>
      <c r="AX55" s="1310"/>
      <c r="AY55" s="1310"/>
      <c r="AZ55" s="1310"/>
      <c r="BA55" s="1310"/>
      <c r="BB55" s="1313" t="s">
        <v>609</v>
      </c>
      <c r="BC55" s="1313"/>
      <c r="BD55" s="1313"/>
      <c r="BE55" s="1313"/>
      <c r="BF55" s="1313"/>
      <c r="BG55" s="1313"/>
      <c r="BH55" s="1313"/>
      <c r="BI55" s="1313"/>
      <c r="BJ55" s="1313"/>
      <c r="BK55" s="1313"/>
      <c r="BL55" s="1313"/>
      <c r="BM55" s="1313"/>
      <c r="BN55" s="1313"/>
      <c r="BO55" s="1313"/>
      <c r="BP55" s="1311"/>
      <c r="BQ55" s="1312"/>
      <c r="BR55" s="1312"/>
      <c r="BS55" s="1312"/>
      <c r="BT55" s="1312"/>
      <c r="BU55" s="1312"/>
      <c r="BV55" s="1312"/>
      <c r="BW55" s="1312"/>
      <c r="BX55" s="1311"/>
      <c r="BY55" s="1312"/>
      <c r="BZ55" s="1312"/>
      <c r="CA55" s="1312"/>
      <c r="CB55" s="1312"/>
      <c r="CC55" s="1312"/>
      <c r="CD55" s="1312"/>
      <c r="CE55" s="1312"/>
      <c r="CF55" s="1312">
        <v>21</v>
      </c>
      <c r="CG55" s="1312"/>
      <c r="CH55" s="1312"/>
      <c r="CI55" s="1312"/>
      <c r="CJ55" s="1312"/>
      <c r="CK55" s="1312"/>
      <c r="CL55" s="1312"/>
      <c r="CM55" s="1312"/>
      <c r="CN55" s="1312">
        <v>20.2</v>
      </c>
      <c r="CO55" s="1312"/>
      <c r="CP55" s="1312"/>
      <c r="CQ55" s="1312"/>
      <c r="CR55" s="1312"/>
      <c r="CS55" s="1312"/>
      <c r="CT55" s="1312"/>
      <c r="CU55" s="1312"/>
      <c r="CV55" s="1311"/>
      <c r="CW55" s="1312"/>
      <c r="CX55" s="1312"/>
      <c r="CY55" s="1312"/>
      <c r="CZ55" s="1312"/>
      <c r="DA55" s="1312"/>
      <c r="DB55" s="1312"/>
      <c r="DC55" s="1312"/>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610</v>
      </c>
      <c r="BC57" s="1313"/>
      <c r="BD57" s="1313"/>
      <c r="BE57" s="1313"/>
      <c r="BF57" s="1313"/>
      <c r="BG57" s="1313"/>
      <c r="BH57" s="1313"/>
      <c r="BI57" s="1313"/>
      <c r="BJ57" s="1313"/>
      <c r="BK57" s="1313"/>
      <c r="BL57" s="1313"/>
      <c r="BM57" s="1313"/>
      <c r="BN57" s="1313"/>
      <c r="BO57" s="1313"/>
      <c r="BP57" s="1311"/>
      <c r="BQ57" s="1312"/>
      <c r="BR57" s="1312"/>
      <c r="BS57" s="1312"/>
      <c r="BT57" s="1312"/>
      <c r="BU57" s="1312"/>
      <c r="BV57" s="1312"/>
      <c r="BW57" s="1312"/>
      <c r="BX57" s="1311"/>
      <c r="BY57" s="1312"/>
      <c r="BZ57" s="1312"/>
      <c r="CA57" s="1312"/>
      <c r="CB57" s="1312"/>
      <c r="CC57" s="1312"/>
      <c r="CD57" s="1312"/>
      <c r="CE57" s="1312"/>
      <c r="CF57" s="1312">
        <v>56.1</v>
      </c>
      <c r="CG57" s="1312"/>
      <c r="CH57" s="1312"/>
      <c r="CI57" s="1312"/>
      <c r="CJ57" s="1312"/>
      <c r="CK57" s="1312"/>
      <c r="CL57" s="1312"/>
      <c r="CM57" s="1312"/>
      <c r="CN57" s="1312">
        <v>58.1</v>
      </c>
      <c r="CO57" s="1312"/>
      <c r="CP57" s="1312"/>
      <c r="CQ57" s="1312"/>
      <c r="CR57" s="1312"/>
      <c r="CS57" s="1312"/>
      <c r="CT57" s="1312"/>
      <c r="CU57" s="1312"/>
      <c r="CV57" s="1311"/>
      <c r="CW57" s="1312"/>
      <c r="CX57" s="1312"/>
      <c r="CY57" s="1312"/>
      <c r="CZ57" s="1312"/>
      <c r="DA57" s="1312"/>
      <c r="DB57" s="1312"/>
      <c r="DC57" s="1312"/>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608</v>
      </c>
      <c r="AO73" s="1313"/>
      <c r="AP73" s="1313"/>
      <c r="AQ73" s="1313"/>
      <c r="AR73" s="1313"/>
      <c r="AS73" s="1313"/>
      <c r="AT73" s="1313"/>
      <c r="AU73" s="1313"/>
      <c r="AV73" s="1313"/>
      <c r="AW73" s="1313"/>
      <c r="AX73" s="1313"/>
      <c r="AY73" s="1313"/>
      <c r="AZ73" s="1313"/>
      <c r="BA73" s="1313"/>
      <c r="BB73" s="1313" t="s">
        <v>609</v>
      </c>
      <c r="BC73" s="1313"/>
      <c r="BD73" s="1313"/>
      <c r="BE73" s="1313"/>
      <c r="BF73" s="1313"/>
      <c r="BG73" s="1313"/>
      <c r="BH73" s="1313"/>
      <c r="BI73" s="1313"/>
      <c r="BJ73" s="1313"/>
      <c r="BK73" s="1313"/>
      <c r="BL73" s="1313"/>
      <c r="BM73" s="1313"/>
      <c r="BN73" s="1313"/>
      <c r="BO73" s="1313"/>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1.3</v>
      </c>
      <c r="CO73" s="1312"/>
      <c r="CP73" s="1312"/>
      <c r="CQ73" s="1312"/>
      <c r="CR73" s="1312"/>
      <c r="CS73" s="1312"/>
      <c r="CT73" s="1312"/>
      <c r="CU73" s="1312"/>
      <c r="CV73" s="1312"/>
      <c r="CW73" s="1312"/>
      <c r="CX73" s="1312"/>
      <c r="CY73" s="1312"/>
      <c r="CZ73" s="1312"/>
      <c r="DA73" s="1312"/>
      <c r="DB73" s="1312"/>
      <c r="DC73" s="1312"/>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614</v>
      </c>
      <c r="BC75" s="1313"/>
      <c r="BD75" s="1313"/>
      <c r="BE75" s="1313"/>
      <c r="BF75" s="1313"/>
      <c r="BG75" s="1313"/>
      <c r="BH75" s="1313"/>
      <c r="BI75" s="1313"/>
      <c r="BJ75" s="1313"/>
      <c r="BK75" s="1313"/>
      <c r="BL75" s="1313"/>
      <c r="BM75" s="1313"/>
      <c r="BN75" s="1313"/>
      <c r="BO75" s="1313"/>
      <c r="BP75" s="1312">
        <v>2.6</v>
      </c>
      <c r="BQ75" s="1312"/>
      <c r="BR75" s="1312"/>
      <c r="BS75" s="1312"/>
      <c r="BT75" s="1312"/>
      <c r="BU75" s="1312"/>
      <c r="BV75" s="1312"/>
      <c r="BW75" s="1312"/>
      <c r="BX75" s="1312">
        <v>2.4</v>
      </c>
      <c r="BY75" s="1312"/>
      <c r="BZ75" s="1312"/>
      <c r="CA75" s="1312"/>
      <c r="CB75" s="1312"/>
      <c r="CC75" s="1312"/>
      <c r="CD75" s="1312"/>
      <c r="CE75" s="1312"/>
      <c r="CF75" s="1312">
        <v>2.2999999999999998</v>
      </c>
      <c r="CG75" s="1312"/>
      <c r="CH75" s="1312"/>
      <c r="CI75" s="1312"/>
      <c r="CJ75" s="1312"/>
      <c r="CK75" s="1312"/>
      <c r="CL75" s="1312"/>
      <c r="CM75" s="1312"/>
      <c r="CN75" s="1312">
        <v>2.2999999999999998</v>
      </c>
      <c r="CO75" s="1312"/>
      <c r="CP75" s="1312"/>
      <c r="CQ75" s="1312"/>
      <c r="CR75" s="1312"/>
      <c r="CS75" s="1312"/>
      <c r="CT75" s="1312"/>
      <c r="CU75" s="1312"/>
      <c r="CV75" s="1312">
        <v>2.9</v>
      </c>
      <c r="CW75" s="1312"/>
      <c r="CX75" s="1312"/>
      <c r="CY75" s="1312"/>
      <c r="CZ75" s="1312"/>
      <c r="DA75" s="1312"/>
      <c r="DB75" s="1312"/>
      <c r="DC75" s="1312"/>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06"/>
      <c r="H77" s="1306"/>
      <c r="I77" s="1306"/>
      <c r="J77" s="1306"/>
      <c r="K77" s="1327"/>
      <c r="L77" s="1327"/>
      <c r="M77" s="1327"/>
      <c r="N77" s="1327"/>
      <c r="AN77" s="1310" t="s">
        <v>611</v>
      </c>
      <c r="AO77" s="1310"/>
      <c r="AP77" s="1310"/>
      <c r="AQ77" s="1310"/>
      <c r="AR77" s="1310"/>
      <c r="AS77" s="1310"/>
      <c r="AT77" s="1310"/>
      <c r="AU77" s="1310"/>
      <c r="AV77" s="1310"/>
      <c r="AW77" s="1310"/>
      <c r="AX77" s="1310"/>
      <c r="AY77" s="1310"/>
      <c r="AZ77" s="1310"/>
      <c r="BA77" s="1310"/>
      <c r="BB77" s="1313" t="s">
        <v>609</v>
      </c>
      <c r="BC77" s="1313"/>
      <c r="BD77" s="1313"/>
      <c r="BE77" s="1313"/>
      <c r="BF77" s="1313"/>
      <c r="BG77" s="1313"/>
      <c r="BH77" s="1313"/>
      <c r="BI77" s="1313"/>
      <c r="BJ77" s="1313"/>
      <c r="BK77" s="1313"/>
      <c r="BL77" s="1313"/>
      <c r="BM77" s="1313"/>
      <c r="BN77" s="1313"/>
      <c r="BO77" s="1313"/>
      <c r="BP77" s="1312">
        <v>20.3</v>
      </c>
      <c r="BQ77" s="1312"/>
      <c r="BR77" s="1312"/>
      <c r="BS77" s="1312"/>
      <c r="BT77" s="1312"/>
      <c r="BU77" s="1312"/>
      <c r="BV77" s="1312"/>
      <c r="BW77" s="1312"/>
      <c r="BX77" s="1312">
        <v>13</v>
      </c>
      <c r="BY77" s="1312"/>
      <c r="BZ77" s="1312"/>
      <c r="CA77" s="1312"/>
      <c r="CB77" s="1312"/>
      <c r="CC77" s="1312"/>
      <c r="CD77" s="1312"/>
      <c r="CE77" s="1312"/>
      <c r="CF77" s="1312">
        <v>21</v>
      </c>
      <c r="CG77" s="1312"/>
      <c r="CH77" s="1312"/>
      <c r="CI77" s="1312"/>
      <c r="CJ77" s="1312"/>
      <c r="CK77" s="1312"/>
      <c r="CL77" s="1312"/>
      <c r="CM77" s="1312"/>
      <c r="CN77" s="1312">
        <v>20.2</v>
      </c>
      <c r="CO77" s="1312"/>
      <c r="CP77" s="1312"/>
      <c r="CQ77" s="1312"/>
      <c r="CR77" s="1312"/>
      <c r="CS77" s="1312"/>
      <c r="CT77" s="1312"/>
      <c r="CU77" s="1312"/>
      <c r="CV77" s="1312">
        <v>18.3</v>
      </c>
      <c r="CW77" s="1312"/>
      <c r="CX77" s="1312"/>
      <c r="CY77" s="1312"/>
      <c r="CZ77" s="1312"/>
      <c r="DA77" s="1312"/>
      <c r="DB77" s="1312"/>
      <c r="DC77" s="1312"/>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614</v>
      </c>
      <c r="BC79" s="1313"/>
      <c r="BD79" s="1313"/>
      <c r="BE79" s="1313"/>
      <c r="BF79" s="1313"/>
      <c r="BG79" s="1313"/>
      <c r="BH79" s="1313"/>
      <c r="BI79" s="1313"/>
      <c r="BJ79" s="1313"/>
      <c r="BK79" s="1313"/>
      <c r="BL79" s="1313"/>
      <c r="BM79" s="1313"/>
      <c r="BN79" s="1313"/>
      <c r="BO79" s="1313"/>
      <c r="BP79" s="1312">
        <v>7.7</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6.8</v>
      </c>
      <c r="CO79" s="1312"/>
      <c r="CP79" s="1312"/>
      <c r="CQ79" s="1312"/>
      <c r="CR79" s="1312"/>
      <c r="CS79" s="1312"/>
      <c r="CT79" s="1312"/>
      <c r="CU79" s="1312"/>
      <c r="CV79" s="1312">
        <v>6.8</v>
      </c>
      <c r="CW79" s="1312"/>
      <c r="CX79" s="1312"/>
      <c r="CY79" s="1312"/>
      <c r="CZ79" s="1312"/>
      <c r="DA79" s="1312"/>
      <c r="DB79" s="1312"/>
      <c r="DC79" s="1312"/>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UIIVQt/jcPhWakjLVFxGl5i3NbzqCuk23xkAYZr9CJjO395oLPS87fdsZQKl3Y3tATPwIdneKoWfmhnBOZiSw==" saltValue="HCNAxWNm3LmvZeTe59vZ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4u4EObrc85+fupa5tSEB2CiQFUzkazhV9KlEKe5fznhYdnbEtYZhzPxgMgXPBYhZE11+UwrJ+WhyjPTYXujXA==" saltValue="LmOBnh2Cb300s/LK3DX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8nmYCH3F9q37+3Bpp8txsLVFrHuGnlf4QAo0xYr1lBFAJ112/OjjjTpcYLR7TLeXYgXJDTbHn3jkVX6OTXCLw==" saltValue="Ptb+q0zC77Ozz3jaqUyG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41681</v>
      </c>
      <c r="E3" s="161"/>
      <c r="F3" s="162">
        <v>53292</v>
      </c>
      <c r="G3" s="163"/>
      <c r="H3" s="164"/>
    </row>
    <row r="4" spans="1:8" x14ac:dyDescent="0.15">
      <c r="A4" s="165"/>
      <c r="B4" s="166"/>
      <c r="C4" s="167"/>
      <c r="D4" s="168">
        <v>23092</v>
      </c>
      <c r="E4" s="169"/>
      <c r="F4" s="170">
        <v>28900</v>
      </c>
      <c r="G4" s="171"/>
      <c r="H4" s="172"/>
    </row>
    <row r="5" spans="1:8" x14ac:dyDescent="0.15">
      <c r="A5" s="153" t="s">
        <v>545</v>
      </c>
      <c r="B5" s="158"/>
      <c r="C5" s="159"/>
      <c r="D5" s="160">
        <v>44628</v>
      </c>
      <c r="E5" s="161"/>
      <c r="F5" s="162">
        <v>49919</v>
      </c>
      <c r="G5" s="163"/>
      <c r="H5" s="164"/>
    </row>
    <row r="6" spans="1:8" x14ac:dyDescent="0.15">
      <c r="A6" s="165"/>
      <c r="B6" s="166"/>
      <c r="C6" s="167"/>
      <c r="D6" s="168">
        <v>28757</v>
      </c>
      <c r="E6" s="169"/>
      <c r="F6" s="170">
        <v>26398</v>
      </c>
      <c r="G6" s="171"/>
      <c r="H6" s="172"/>
    </row>
    <row r="7" spans="1:8" x14ac:dyDescent="0.15">
      <c r="A7" s="153" t="s">
        <v>546</v>
      </c>
      <c r="B7" s="158"/>
      <c r="C7" s="159"/>
      <c r="D7" s="160">
        <v>35058</v>
      </c>
      <c r="E7" s="161"/>
      <c r="F7" s="162">
        <v>47738</v>
      </c>
      <c r="G7" s="163"/>
      <c r="H7" s="164"/>
    </row>
    <row r="8" spans="1:8" x14ac:dyDescent="0.15">
      <c r="A8" s="165"/>
      <c r="B8" s="166"/>
      <c r="C8" s="167"/>
      <c r="D8" s="168">
        <v>19419</v>
      </c>
      <c r="E8" s="169"/>
      <c r="F8" s="170">
        <v>24937</v>
      </c>
      <c r="G8" s="171"/>
      <c r="H8" s="172"/>
    </row>
    <row r="9" spans="1:8" x14ac:dyDescent="0.15">
      <c r="A9" s="153" t="s">
        <v>547</v>
      </c>
      <c r="B9" s="158"/>
      <c r="C9" s="159"/>
      <c r="D9" s="160">
        <v>34372</v>
      </c>
      <c r="E9" s="161"/>
      <c r="F9" s="162">
        <v>52191</v>
      </c>
      <c r="G9" s="163"/>
      <c r="H9" s="164"/>
    </row>
    <row r="10" spans="1:8" x14ac:dyDescent="0.15">
      <c r="A10" s="165"/>
      <c r="B10" s="166"/>
      <c r="C10" s="167"/>
      <c r="D10" s="168">
        <v>20540</v>
      </c>
      <c r="E10" s="169"/>
      <c r="F10" s="170">
        <v>24843</v>
      </c>
      <c r="G10" s="171"/>
      <c r="H10" s="172"/>
    </row>
    <row r="11" spans="1:8" x14ac:dyDescent="0.15">
      <c r="A11" s="153" t="s">
        <v>548</v>
      </c>
      <c r="B11" s="158"/>
      <c r="C11" s="159"/>
      <c r="D11" s="160">
        <v>31105</v>
      </c>
      <c r="E11" s="161"/>
      <c r="F11" s="162">
        <v>47387</v>
      </c>
      <c r="G11" s="163"/>
      <c r="H11" s="164"/>
    </row>
    <row r="12" spans="1:8" x14ac:dyDescent="0.15">
      <c r="A12" s="165"/>
      <c r="B12" s="166"/>
      <c r="C12" s="173"/>
      <c r="D12" s="168">
        <v>18863</v>
      </c>
      <c r="E12" s="169"/>
      <c r="F12" s="170">
        <v>24928</v>
      </c>
      <c r="G12" s="171"/>
      <c r="H12" s="172"/>
    </row>
    <row r="13" spans="1:8" x14ac:dyDescent="0.15">
      <c r="A13" s="153"/>
      <c r="B13" s="158"/>
      <c r="C13" s="174"/>
      <c r="D13" s="175">
        <v>37369</v>
      </c>
      <c r="E13" s="176"/>
      <c r="F13" s="177">
        <v>50105</v>
      </c>
      <c r="G13" s="178"/>
      <c r="H13" s="164"/>
    </row>
    <row r="14" spans="1:8" x14ac:dyDescent="0.15">
      <c r="A14" s="165"/>
      <c r="B14" s="166"/>
      <c r="C14" s="167"/>
      <c r="D14" s="168">
        <v>22134</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7.63</v>
      </c>
      <c r="C19" s="179">
        <f>ROUND(VALUE(SUBSTITUTE(実質収支比率等に係る経年分析!G$48,"▲","-")),2)</f>
        <v>13.47</v>
      </c>
      <c r="D19" s="179">
        <f>ROUND(VALUE(SUBSTITUTE(実質収支比率等に係る経年分析!H$48,"▲","-")),2)</f>
        <v>11.21</v>
      </c>
      <c r="E19" s="179">
        <f>ROUND(VALUE(SUBSTITUTE(実質収支比率等に係る経年分析!I$48,"▲","-")),2)</f>
        <v>11.45</v>
      </c>
      <c r="F19" s="179">
        <f>ROUND(VALUE(SUBSTITUTE(実質収支比率等に係る経年分析!J$48,"▲","-")),2)</f>
        <v>11.37</v>
      </c>
    </row>
    <row r="20" spans="1:11" x14ac:dyDescent="0.15">
      <c r="A20" s="179" t="s">
        <v>54</v>
      </c>
      <c r="B20" s="179">
        <f>ROUND(VALUE(SUBSTITUTE(実質収支比率等に係る経年分析!F$47,"▲","-")),2)</f>
        <v>25.85</v>
      </c>
      <c r="C20" s="179">
        <f>ROUND(VALUE(SUBSTITUTE(実質収支比率等に係る経年分析!G$47,"▲","-")),2)</f>
        <v>24.05</v>
      </c>
      <c r="D20" s="179">
        <f>ROUND(VALUE(SUBSTITUTE(実質収支比率等に係る経年分析!H$47,"▲","-")),2)</f>
        <v>26.37</v>
      </c>
      <c r="E20" s="179">
        <f>ROUND(VALUE(SUBSTITUTE(実質収支比率等に係る経年分析!I$47,"▲","-")),2)</f>
        <v>21.78</v>
      </c>
      <c r="F20" s="179">
        <f>ROUND(VALUE(SUBSTITUTE(実質収支比率等に係る経年分析!J$47,"▲","-")),2)</f>
        <v>17.579999999999998</v>
      </c>
    </row>
    <row r="21" spans="1:11" x14ac:dyDescent="0.15">
      <c r="A21" s="179" t="s">
        <v>55</v>
      </c>
      <c r="B21" s="179">
        <f>IF(ISNUMBER(VALUE(SUBSTITUTE(実質収支比率等に係る経年分析!F$49,"▲","-"))),ROUND(VALUE(SUBSTITUTE(実質収支比率等に係る経年分析!F$49,"▲","-")),2),NA())</f>
        <v>-7.74</v>
      </c>
      <c r="C21" s="179">
        <f>IF(ISNUMBER(VALUE(SUBSTITUTE(実質収支比率等に係る経年分析!G$49,"▲","-"))),ROUND(VALUE(SUBSTITUTE(実質収支比率等に係る経年分析!G$49,"▲","-")),2),NA())</f>
        <v>-0.21</v>
      </c>
      <c r="D21" s="179">
        <f>IF(ISNUMBER(VALUE(SUBSTITUTE(実質収支比率等に係る経年分析!H$49,"▲","-"))),ROUND(VALUE(SUBSTITUTE(実質収支比率等に係る経年分析!H$49,"▲","-")),2),NA())</f>
        <v>-10.71</v>
      </c>
      <c r="E21" s="179">
        <f>IF(ISNUMBER(VALUE(SUBSTITUTE(実質収支比率等に係る経年分析!I$49,"▲","-"))),ROUND(VALUE(SUBSTITUTE(実質収支比率等に係る経年分析!I$49,"▲","-")),2),NA())</f>
        <v>-13.04</v>
      </c>
      <c r="F21" s="179">
        <f>IF(ISNUMBER(VALUE(SUBSTITUTE(実質収支比率等に係る経年分析!J$49,"▲","-"))),ROUND(VALUE(SUBSTITUTE(実質収支比率等に係る経年分析!J$49,"▲","-")),2),NA())</f>
        <v>-13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4.2300000000000004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2.2400000000000002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11.37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24.69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487</v>
      </c>
      <c r="E42" s="181"/>
      <c r="F42" s="181"/>
      <c r="G42" s="181">
        <f>'実質公債費比率（分子）の構造'!L$52</f>
        <v>440</v>
      </c>
      <c r="H42" s="181"/>
      <c r="I42" s="181"/>
      <c r="J42" s="181">
        <f>'実質公債費比率（分子）の構造'!M$52</f>
        <v>448</v>
      </c>
      <c r="K42" s="181"/>
      <c r="L42" s="181"/>
      <c r="M42" s="181">
        <f>'実質公債費比率（分子）の構造'!N$52</f>
        <v>439</v>
      </c>
      <c r="N42" s="181"/>
      <c r="O42" s="181"/>
      <c r="P42" s="181">
        <f>'実質公債費比率（分子）の構造'!O$52</f>
        <v>421</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26</v>
      </c>
      <c r="C44" s="181"/>
      <c r="D44" s="181"/>
      <c r="E44" s="181">
        <f>'実質公債費比率（分子）の構造'!L$50</f>
        <v>25</v>
      </c>
      <c r="F44" s="181"/>
      <c r="G44" s="181"/>
      <c r="H44" s="181">
        <f>'実質公債費比率（分子）の構造'!M$50</f>
        <v>25</v>
      </c>
      <c r="I44" s="181"/>
      <c r="J44" s="181"/>
      <c r="K44" s="181">
        <f>'実質公債費比率（分子）の構造'!N$50</f>
        <v>23</v>
      </c>
      <c r="L44" s="181"/>
      <c r="M44" s="181"/>
      <c r="N44" s="181">
        <f>'実質公債費比率（分子）の構造'!O$50</f>
        <v>20</v>
      </c>
      <c r="O44" s="181"/>
      <c r="P44" s="181"/>
    </row>
    <row r="45" spans="1:16" x14ac:dyDescent="0.15">
      <c r="A45" s="181" t="s">
        <v>64</v>
      </c>
      <c r="B45" s="181">
        <f>'実質公債費比率（分子）の構造'!K$49</f>
        <v>56</v>
      </c>
      <c r="C45" s="181"/>
      <c r="D45" s="181"/>
      <c r="E45" s="181">
        <f>'実質公債費比率（分子）の構造'!L$49</f>
        <v>60</v>
      </c>
      <c r="F45" s="181"/>
      <c r="G45" s="181"/>
      <c r="H45" s="181">
        <f>'実質公債費比率（分子）の構造'!M$49</f>
        <v>57</v>
      </c>
      <c r="I45" s="181"/>
      <c r="J45" s="181"/>
      <c r="K45" s="181">
        <f>'実質公債費比率（分子）の構造'!N$49</f>
        <v>46</v>
      </c>
      <c r="L45" s="181"/>
      <c r="M45" s="181"/>
      <c r="N45" s="181">
        <f>'実質公債費比率（分子）の構造'!O$49</f>
        <v>51</v>
      </c>
      <c r="O45" s="181"/>
      <c r="P45" s="181"/>
    </row>
    <row r="46" spans="1:16" x14ac:dyDescent="0.15">
      <c r="A46" s="181" t="s">
        <v>65</v>
      </c>
      <c r="B46" s="181">
        <f>'実質公債費比率（分子）の構造'!K$48</f>
        <v>65</v>
      </c>
      <c r="C46" s="181"/>
      <c r="D46" s="181"/>
      <c r="E46" s="181">
        <f>'実質公債費比率（分子）の構造'!L$48</f>
        <v>36</v>
      </c>
      <c r="F46" s="181"/>
      <c r="G46" s="181"/>
      <c r="H46" s="181">
        <f>'実質公債費比率（分子）の構造'!M$48</f>
        <v>55</v>
      </c>
      <c r="I46" s="181"/>
      <c r="J46" s="181"/>
      <c r="K46" s="181">
        <f>'実質公債費比率（分子）の構造'!N$48</f>
        <v>44</v>
      </c>
      <c r="L46" s="181"/>
      <c r="M46" s="181"/>
      <c r="N46" s="181">
        <f>'実質公債費比率（分子）の構造'!O$48</f>
        <v>63</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448</v>
      </c>
      <c r="C49" s="181"/>
      <c r="D49" s="181"/>
      <c r="E49" s="181">
        <f>'実質公債費比率（分子）の構造'!L$45</f>
        <v>395</v>
      </c>
      <c r="F49" s="181"/>
      <c r="G49" s="181"/>
      <c r="H49" s="181">
        <f>'実質公債費比率（分子）の構造'!M$45</f>
        <v>394</v>
      </c>
      <c r="I49" s="181"/>
      <c r="J49" s="181"/>
      <c r="K49" s="181">
        <f>'実質公債費比率（分子）の構造'!N$45</f>
        <v>420</v>
      </c>
      <c r="L49" s="181"/>
      <c r="M49" s="181"/>
      <c r="N49" s="181">
        <f>'実質公債費比率（分子）の構造'!O$45</f>
        <v>462</v>
      </c>
      <c r="O49" s="181"/>
      <c r="P49" s="181"/>
    </row>
    <row r="50" spans="1:16" x14ac:dyDescent="0.15">
      <c r="A50" s="181" t="s">
        <v>69</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83</v>
      </c>
      <c r="J50" s="181" t="e">
        <f>NA()</f>
        <v>#N/A</v>
      </c>
      <c r="K50" s="181" t="e">
        <f>NA()</f>
        <v>#N/A</v>
      </c>
      <c r="L50" s="181">
        <f>IF(ISNUMBER('実質公債費比率（分子）の構造'!N$53),'実質公債費比率（分子）の構造'!N$53,NA())</f>
        <v>94</v>
      </c>
      <c r="M50" s="181" t="e">
        <f>NA()</f>
        <v>#N/A</v>
      </c>
      <c r="N50" s="181" t="e">
        <f>NA()</f>
        <v>#N/A</v>
      </c>
      <c r="O50" s="181">
        <f>IF(ISNUMBER('実質公債費比率（分子）の構造'!O$53),'実質公債費比率（分子）の構造'!O$53,NA())</f>
        <v>175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4920</v>
      </c>
      <c r="E56" s="180"/>
      <c r="F56" s="180"/>
      <c r="G56" s="180">
        <f>'将来負担比率（分子）の構造'!J$52</f>
        <v>4801</v>
      </c>
      <c r="H56" s="180"/>
      <c r="I56" s="180"/>
      <c r="J56" s="180">
        <f>'将来負担比率（分子）の構造'!K$52</f>
        <v>4794</v>
      </c>
      <c r="K56" s="180"/>
      <c r="L56" s="180"/>
      <c r="M56" s="180">
        <f>'将来負担比率（分子）の構造'!L$52</f>
        <v>4863</v>
      </c>
      <c r="N56" s="180"/>
      <c r="O56" s="180"/>
      <c r="P56" s="180">
        <f>'将来負担比率（分子）の構造'!M$52</f>
        <v>4968</v>
      </c>
    </row>
    <row r="57" spans="1:16" x14ac:dyDescent="0.15">
      <c r="A57" s="180" t="s">
        <v>41</v>
      </c>
      <c r="B57" s="180"/>
      <c r="C57" s="180"/>
      <c r="D57" s="180">
        <f>'将来負担比率（分子）の構造'!I$51</f>
        <v>143</v>
      </c>
      <c r="E57" s="180"/>
      <c r="F57" s="180"/>
      <c r="G57" s="180">
        <f>'将来負担比率（分子）の構造'!J$51</f>
        <v>102</v>
      </c>
      <c r="H57" s="180"/>
      <c r="I57" s="180"/>
      <c r="J57" s="180">
        <f>'将来負担比率（分子）の構造'!K$51</f>
        <v>63</v>
      </c>
      <c r="K57" s="180"/>
      <c r="L57" s="180"/>
      <c r="M57" s="180">
        <f>'将来負担比率（分子）の構造'!L$51</f>
        <v>52</v>
      </c>
      <c r="N57" s="180"/>
      <c r="O57" s="180"/>
      <c r="P57" s="180">
        <f>'将来負担比率（分子）の構造'!M$51</f>
        <v>48</v>
      </c>
    </row>
    <row r="58" spans="1:16" x14ac:dyDescent="0.15">
      <c r="A58" s="180" t="s">
        <v>40</v>
      </c>
      <c r="B58" s="180"/>
      <c r="C58" s="180"/>
      <c r="D58" s="180">
        <f>'将来負担比率（分子）の構造'!I$50</f>
        <v>1993</v>
      </c>
      <c r="E58" s="180"/>
      <c r="F58" s="180"/>
      <c r="G58" s="180">
        <f>'将来負担比率（分子）の構造'!J$50</f>
        <v>2108</v>
      </c>
      <c r="H58" s="180"/>
      <c r="I58" s="180"/>
      <c r="J58" s="180">
        <f>'将来負担比率（分子）の構造'!K$50</f>
        <v>2315</v>
      </c>
      <c r="K58" s="180"/>
      <c r="L58" s="180"/>
      <c r="M58" s="180">
        <f>'将来負担比率（分子）の構造'!L$50</f>
        <v>2335</v>
      </c>
      <c r="N58" s="180"/>
      <c r="O58" s="180"/>
      <c r="P58" s="180">
        <f>'将来負担比率（分子）の構造'!M$50</f>
        <v>2294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996</v>
      </c>
      <c r="C62" s="180"/>
      <c r="D62" s="180"/>
      <c r="E62" s="180">
        <f>'将来負担比率（分子）の構造'!J$45</f>
        <v>896</v>
      </c>
      <c r="F62" s="180"/>
      <c r="G62" s="180"/>
      <c r="H62" s="180">
        <f>'将来負担比率（分子）の構造'!K$45</f>
        <v>948</v>
      </c>
      <c r="I62" s="180"/>
      <c r="J62" s="180"/>
      <c r="K62" s="180">
        <f>'将来負担比率（分子）の構造'!L$45</f>
        <v>1097</v>
      </c>
      <c r="L62" s="180"/>
      <c r="M62" s="180"/>
      <c r="N62" s="180">
        <f>'将来負担比率（分子）の構造'!M$45</f>
        <v>855</v>
      </c>
      <c r="O62" s="180"/>
      <c r="P62" s="180"/>
    </row>
    <row r="63" spans="1:16" x14ac:dyDescent="0.15">
      <c r="A63" s="180" t="s">
        <v>33</v>
      </c>
      <c r="B63" s="180">
        <f>'将来負担比率（分子）の構造'!I$44</f>
        <v>344</v>
      </c>
      <c r="C63" s="180"/>
      <c r="D63" s="180"/>
      <c r="E63" s="180">
        <f>'将来負担比率（分子）の構造'!J$44</f>
        <v>317</v>
      </c>
      <c r="F63" s="180"/>
      <c r="G63" s="180"/>
      <c r="H63" s="180">
        <f>'将来負担比率（分子）の構造'!K$44</f>
        <v>338</v>
      </c>
      <c r="I63" s="180"/>
      <c r="J63" s="180"/>
      <c r="K63" s="180">
        <f>'将来負担比率（分子）の構造'!L$44</f>
        <v>454</v>
      </c>
      <c r="L63" s="180"/>
      <c r="M63" s="180"/>
      <c r="N63" s="180">
        <f>'将来負担比率（分子）の構造'!M$44</f>
        <v>577</v>
      </c>
      <c r="O63" s="180"/>
      <c r="P63" s="180"/>
    </row>
    <row r="64" spans="1:16" x14ac:dyDescent="0.15">
      <c r="A64" s="180" t="s">
        <v>32</v>
      </c>
      <c r="B64" s="180">
        <f>'将来負担比率（分子）の構造'!I$43</f>
        <v>364</v>
      </c>
      <c r="C64" s="180"/>
      <c r="D64" s="180"/>
      <c r="E64" s="180">
        <f>'将来負担比率（分子）の構造'!J$43</f>
        <v>499</v>
      </c>
      <c r="F64" s="180"/>
      <c r="G64" s="180"/>
      <c r="H64" s="180">
        <f>'将来負担比率（分子）の構造'!K$43</f>
        <v>406</v>
      </c>
      <c r="I64" s="180"/>
      <c r="J64" s="180"/>
      <c r="K64" s="180">
        <f>'将来負担比率（分子）の構造'!L$43</f>
        <v>368</v>
      </c>
      <c r="L64" s="180"/>
      <c r="M64" s="180"/>
      <c r="N64" s="180">
        <f>'将来負担比率（分子）の構造'!M$43</f>
        <v>376</v>
      </c>
      <c r="O64" s="180"/>
      <c r="P64" s="180"/>
    </row>
    <row r="65" spans="1:16" x14ac:dyDescent="0.15">
      <c r="A65" s="180" t="s">
        <v>31</v>
      </c>
      <c r="B65" s="180">
        <f>'将来負担比率（分子）の構造'!I$42</f>
        <v>197</v>
      </c>
      <c r="C65" s="180"/>
      <c r="D65" s="180"/>
      <c r="E65" s="180">
        <f>'将来負担比率（分子）の構造'!J$42</f>
        <v>172</v>
      </c>
      <c r="F65" s="180"/>
      <c r="G65" s="180"/>
      <c r="H65" s="180">
        <f>'将来負担比率（分子）の構造'!K$42</f>
        <v>146</v>
      </c>
      <c r="I65" s="180"/>
      <c r="J65" s="180"/>
      <c r="K65" s="180">
        <f>'将来負担比率（分子）の構造'!L$42</f>
        <v>123</v>
      </c>
      <c r="L65" s="180"/>
      <c r="M65" s="180"/>
      <c r="N65" s="180">
        <f>'将来負担比率（分子）の構造'!M$42</f>
        <v>104</v>
      </c>
      <c r="O65" s="180"/>
      <c r="P65" s="180"/>
    </row>
    <row r="66" spans="1:16" x14ac:dyDescent="0.15">
      <c r="A66" s="180" t="s">
        <v>30</v>
      </c>
      <c r="B66" s="180">
        <f>'将来負担比率（分子）の構造'!I$41</f>
        <v>4829</v>
      </c>
      <c r="C66" s="180"/>
      <c r="D66" s="180"/>
      <c r="E66" s="180">
        <f>'将来負担比率（分子）の構造'!J$41</f>
        <v>5048</v>
      </c>
      <c r="F66" s="180"/>
      <c r="G66" s="180"/>
      <c r="H66" s="180">
        <f>'将来負担比率（分子）の構造'!K$41</f>
        <v>5158</v>
      </c>
      <c r="I66" s="180"/>
      <c r="J66" s="180"/>
      <c r="K66" s="180">
        <f>'将来負担比率（分子）の構造'!L$41</f>
        <v>5261</v>
      </c>
      <c r="L66" s="180"/>
      <c r="M66" s="180"/>
      <c r="N66" s="180">
        <f>'将来負担比率（分子）の構造'!M$41</f>
        <v>5321</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54</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1134</v>
      </c>
      <c r="C72" s="184">
        <f>基金残高に係る経年分析!G55</f>
        <v>941</v>
      </c>
      <c r="D72" s="184">
        <f>基金残高に係る経年分析!H55</f>
        <v>767</v>
      </c>
    </row>
    <row r="73" spans="1:16" x14ac:dyDescent="0.15">
      <c r="A73" s="183" t="s">
        <v>76</v>
      </c>
      <c r="B73" s="184">
        <f>基金残高に係る経年分析!F56</f>
        <v>61</v>
      </c>
      <c r="C73" s="184">
        <f>基金残高に係る経年分析!G56</f>
        <v>91</v>
      </c>
      <c r="D73" s="184">
        <f>基金残高に係る経年分析!H56</f>
        <v>91</v>
      </c>
    </row>
    <row r="74" spans="1:16" x14ac:dyDescent="0.15">
      <c r="A74" s="183" t="s">
        <v>77</v>
      </c>
      <c r="B74" s="184">
        <f>基金残高に係る経年分析!F57</f>
        <v>649</v>
      </c>
      <c r="C74" s="184">
        <f>基金残高に係る経年分析!G57</f>
        <v>724</v>
      </c>
      <c r="D74" s="184">
        <f>基金残高に係る経年分析!H57</f>
        <v>771</v>
      </c>
    </row>
  </sheetData>
  <sheetProtection algorithmName="SHA-512" hashValue="gq6YJJcphh2gg6OVQTK//z+E5WvBNrwDUrtF9oQISC9l92NYue9hdHkp3AspBcrIp5IZ5ILBu4CI9UgdDJqxzw==" saltValue="H7lbd39DC11pyEsl1WpR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233</v>
      </c>
      <c r="C5" s="761"/>
      <c r="D5" s="761"/>
      <c r="E5" s="761"/>
      <c r="F5" s="761"/>
      <c r="G5" s="761"/>
      <c r="H5" s="761"/>
      <c r="I5" s="761"/>
      <c r="J5" s="761"/>
      <c r="K5" s="761"/>
      <c r="L5" s="761"/>
      <c r="M5" s="761"/>
      <c r="N5" s="761"/>
      <c r="O5" s="761"/>
      <c r="P5" s="761"/>
      <c r="Q5" s="762"/>
      <c r="R5" s="726">
        <v>3032272</v>
      </c>
      <c r="S5" s="727"/>
      <c r="T5" s="727"/>
      <c r="U5" s="727"/>
      <c r="V5" s="727"/>
      <c r="W5" s="727"/>
      <c r="X5" s="727"/>
      <c r="Y5" s="773"/>
      <c r="Z5" s="791">
        <v>43.7</v>
      </c>
      <c r="AA5" s="791"/>
      <c r="AB5" s="791"/>
      <c r="AC5" s="791"/>
      <c r="AD5" s="792">
        <v>2921712</v>
      </c>
      <c r="AE5" s="792"/>
      <c r="AF5" s="792"/>
      <c r="AG5" s="792"/>
      <c r="AH5" s="792"/>
      <c r="AI5" s="792"/>
      <c r="AJ5" s="792"/>
      <c r="AK5" s="792"/>
      <c r="AL5" s="774">
        <v>71</v>
      </c>
      <c r="AM5" s="743"/>
      <c r="AN5" s="743"/>
      <c r="AO5" s="775"/>
      <c r="AP5" s="760" t="s">
        <v>234</v>
      </c>
      <c r="AQ5" s="761"/>
      <c r="AR5" s="761"/>
      <c r="AS5" s="761"/>
      <c r="AT5" s="761"/>
      <c r="AU5" s="761"/>
      <c r="AV5" s="761"/>
      <c r="AW5" s="761"/>
      <c r="AX5" s="761"/>
      <c r="AY5" s="761"/>
      <c r="AZ5" s="761"/>
      <c r="BA5" s="761"/>
      <c r="BB5" s="761"/>
      <c r="BC5" s="761"/>
      <c r="BD5" s="761"/>
      <c r="BE5" s="761"/>
      <c r="BF5" s="762"/>
      <c r="BG5" s="661">
        <v>2921712</v>
      </c>
      <c r="BH5" s="664"/>
      <c r="BI5" s="664"/>
      <c r="BJ5" s="664"/>
      <c r="BK5" s="664"/>
      <c r="BL5" s="664"/>
      <c r="BM5" s="664"/>
      <c r="BN5" s="665"/>
      <c r="BO5" s="723">
        <v>96.4</v>
      </c>
      <c r="BP5" s="723"/>
      <c r="BQ5" s="723"/>
      <c r="BR5" s="723"/>
      <c r="BS5" s="724" t="s">
        <v>235</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227</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x14ac:dyDescent="0.15">
      <c r="B6" s="658" t="s">
        <v>239</v>
      </c>
      <c r="C6" s="659"/>
      <c r="D6" s="659"/>
      <c r="E6" s="659"/>
      <c r="F6" s="659"/>
      <c r="G6" s="659"/>
      <c r="H6" s="659"/>
      <c r="I6" s="659"/>
      <c r="J6" s="659"/>
      <c r="K6" s="659"/>
      <c r="L6" s="659"/>
      <c r="M6" s="659"/>
      <c r="N6" s="659"/>
      <c r="O6" s="659"/>
      <c r="P6" s="659"/>
      <c r="Q6" s="660"/>
      <c r="R6" s="661">
        <v>61520</v>
      </c>
      <c r="S6" s="664"/>
      <c r="T6" s="664"/>
      <c r="U6" s="664"/>
      <c r="V6" s="664"/>
      <c r="W6" s="664"/>
      <c r="X6" s="664"/>
      <c r="Y6" s="665"/>
      <c r="Z6" s="723">
        <v>0.9</v>
      </c>
      <c r="AA6" s="723"/>
      <c r="AB6" s="723"/>
      <c r="AC6" s="723"/>
      <c r="AD6" s="724">
        <v>61520</v>
      </c>
      <c r="AE6" s="724"/>
      <c r="AF6" s="724"/>
      <c r="AG6" s="724"/>
      <c r="AH6" s="724"/>
      <c r="AI6" s="724"/>
      <c r="AJ6" s="724"/>
      <c r="AK6" s="724"/>
      <c r="AL6" s="666">
        <v>1.5</v>
      </c>
      <c r="AM6" s="667"/>
      <c r="AN6" s="667"/>
      <c r="AO6" s="725"/>
      <c r="AP6" s="658" t="s">
        <v>240</v>
      </c>
      <c r="AQ6" s="659"/>
      <c r="AR6" s="659"/>
      <c r="AS6" s="659"/>
      <c r="AT6" s="659"/>
      <c r="AU6" s="659"/>
      <c r="AV6" s="659"/>
      <c r="AW6" s="659"/>
      <c r="AX6" s="659"/>
      <c r="AY6" s="659"/>
      <c r="AZ6" s="659"/>
      <c r="BA6" s="659"/>
      <c r="BB6" s="659"/>
      <c r="BC6" s="659"/>
      <c r="BD6" s="659"/>
      <c r="BE6" s="659"/>
      <c r="BF6" s="660"/>
      <c r="BG6" s="661">
        <v>2921712</v>
      </c>
      <c r="BH6" s="664"/>
      <c r="BI6" s="664"/>
      <c r="BJ6" s="664"/>
      <c r="BK6" s="664"/>
      <c r="BL6" s="664"/>
      <c r="BM6" s="664"/>
      <c r="BN6" s="665"/>
      <c r="BO6" s="723">
        <v>96.4</v>
      </c>
      <c r="BP6" s="723"/>
      <c r="BQ6" s="723"/>
      <c r="BR6" s="723"/>
      <c r="BS6" s="724" t="s">
        <v>241</v>
      </c>
      <c r="BT6" s="724"/>
      <c r="BU6" s="724"/>
      <c r="BV6" s="724"/>
      <c r="BW6" s="724"/>
      <c r="BX6" s="724"/>
      <c r="BY6" s="724"/>
      <c r="BZ6" s="724"/>
      <c r="CA6" s="724"/>
      <c r="CB6" s="765"/>
      <c r="CD6" s="732" t="s">
        <v>242</v>
      </c>
      <c r="CE6" s="733"/>
      <c r="CF6" s="733"/>
      <c r="CG6" s="733"/>
      <c r="CH6" s="733"/>
      <c r="CI6" s="733"/>
      <c r="CJ6" s="733"/>
      <c r="CK6" s="733"/>
      <c r="CL6" s="733"/>
      <c r="CM6" s="733"/>
      <c r="CN6" s="733"/>
      <c r="CO6" s="733"/>
      <c r="CP6" s="733"/>
      <c r="CQ6" s="734"/>
      <c r="CR6" s="661">
        <v>113815</v>
      </c>
      <c r="CS6" s="664"/>
      <c r="CT6" s="664"/>
      <c r="CU6" s="664"/>
      <c r="CV6" s="664"/>
      <c r="CW6" s="664"/>
      <c r="CX6" s="664"/>
      <c r="CY6" s="665"/>
      <c r="CZ6" s="774">
        <v>1.8</v>
      </c>
      <c r="DA6" s="743"/>
      <c r="DB6" s="743"/>
      <c r="DC6" s="777"/>
      <c r="DD6" s="669" t="s">
        <v>176</v>
      </c>
      <c r="DE6" s="664"/>
      <c r="DF6" s="664"/>
      <c r="DG6" s="664"/>
      <c r="DH6" s="664"/>
      <c r="DI6" s="664"/>
      <c r="DJ6" s="664"/>
      <c r="DK6" s="664"/>
      <c r="DL6" s="664"/>
      <c r="DM6" s="664"/>
      <c r="DN6" s="664"/>
      <c r="DO6" s="664"/>
      <c r="DP6" s="665"/>
      <c r="DQ6" s="669">
        <v>113815</v>
      </c>
      <c r="DR6" s="664"/>
      <c r="DS6" s="664"/>
      <c r="DT6" s="664"/>
      <c r="DU6" s="664"/>
      <c r="DV6" s="664"/>
      <c r="DW6" s="664"/>
      <c r="DX6" s="664"/>
      <c r="DY6" s="664"/>
      <c r="DZ6" s="664"/>
      <c r="EA6" s="664"/>
      <c r="EB6" s="664"/>
      <c r="EC6" s="704"/>
    </row>
    <row r="7" spans="2:143" ht="11.25" customHeight="1" x14ac:dyDescent="0.15">
      <c r="B7" s="658" t="s">
        <v>243</v>
      </c>
      <c r="C7" s="659"/>
      <c r="D7" s="659"/>
      <c r="E7" s="659"/>
      <c r="F7" s="659"/>
      <c r="G7" s="659"/>
      <c r="H7" s="659"/>
      <c r="I7" s="659"/>
      <c r="J7" s="659"/>
      <c r="K7" s="659"/>
      <c r="L7" s="659"/>
      <c r="M7" s="659"/>
      <c r="N7" s="659"/>
      <c r="O7" s="659"/>
      <c r="P7" s="659"/>
      <c r="Q7" s="660"/>
      <c r="R7" s="661">
        <v>3740</v>
      </c>
      <c r="S7" s="664"/>
      <c r="T7" s="664"/>
      <c r="U7" s="664"/>
      <c r="V7" s="664"/>
      <c r="W7" s="664"/>
      <c r="X7" s="664"/>
      <c r="Y7" s="665"/>
      <c r="Z7" s="723">
        <v>0.1</v>
      </c>
      <c r="AA7" s="723"/>
      <c r="AB7" s="723"/>
      <c r="AC7" s="723"/>
      <c r="AD7" s="724">
        <v>3740</v>
      </c>
      <c r="AE7" s="724"/>
      <c r="AF7" s="724"/>
      <c r="AG7" s="724"/>
      <c r="AH7" s="724"/>
      <c r="AI7" s="724"/>
      <c r="AJ7" s="724"/>
      <c r="AK7" s="724"/>
      <c r="AL7" s="666">
        <v>0.1</v>
      </c>
      <c r="AM7" s="667"/>
      <c r="AN7" s="667"/>
      <c r="AO7" s="725"/>
      <c r="AP7" s="658" t="s">
        <v>244</v>
      </c>
      <c r="AQ7" s="659"/>
      <c r="AR7" s="659"/>
      <c r="AS7" s="659"/>
      <c r="AT7" s="659"/>
      <c r="AU7" s="659"/>
      <c r="AV7" s="659"/>
      <c r="AW7" s="659"/>
      <c r="AX7" s="659"/>
      <c r="AY7" s="659"/>
      <c r="AZ7" s="659"/>
      <c r="BA7" s="659"/>
      <c r="BB7" s="659"/>
      <c r="BC7" s="659"/>
      <c r="BD7" s="659"/>
      <c r="BE7" s="659"/>
      <c r="BF7" s="660"/>
      <c r="BG7" s="661">
        <v>1388790</v>
      </c>
      <c r="BH7" s="664"/>
      <c r="BI7" s="664"/>
      <c r="BJ7" s="664"/>
      <c r="BK7" s="664"/>
      <c r="BL7" s="664"/>
      <c r="BM7" s="664"/>
      <c r="BN7" s="665"/>
      <c r="BO7" s="723">
        <v>45.8</v>
      </c>
      <c r="BP7" s="723"/>
      <c r="BQ7" s="723"/>
      <c r="BR7" s="723"/>
      <c r="BS7" s="724" t="s">
        <v>176</v>
      </c>
      <c r="BT7" s="724"/>
      <c r="BU7" s="724"/>
      <c r="BV7" s="724"/>
      <c r="BW7" s="724"/>
      <c r="BX7" s="724"/>
      <c r="BY7" s="724"/>
      <c r="BZ7" s="724"/>
      <c r="CA7" s="724"/>
      <c r="CB7" s="765"/>
      <c r="CD7" s="705" t="s">
        <v>245</v>
      </c>
      <c r="CE7" s="702"/>
      <c r="CF7" s="702"/>
      <c r="CG7" s="702"/>
      <c r="CH7" s="702"/>
      <c r="CI7" s="702"/>
      <c r="CJ7" s="702"/>
      <c r="CK7" s="702"/>
      <c r="CL7" s="702"/>
      <c r="CM7" s="702"/>
      <c r="CN7" s="702"/>
      <c r="CO7" s="702"/>
      <c r="CP7" s="702"/>
      <c r="CQ7" s="703"/>
      <c r="CR7" s="661">
        <v>952218</v>
      </c>
      <c r="CS7" s="664"/>
      <c r="CT7" s="664"/>
      <c r="CU7" s="664"/>
      <c r="CV7" s="664"/>
      <c r="CW7" s="664"/>
      <c r="CX7" s="664"/>
      <c r="CY7" s="665"/>
      <c r="CZ7" s="723">
        <v>15.3</v>
      </c>
      <c r="DA7" s="723"/>
      <c r="DB7" s="723"/>
      <c r="DC7" s="723"/>
      <c r="DD7" s="669">
        <v>46292</v>
      </c>
      <c r="DE7" s="664"/>
      <c r="DF7" s="664"/>
      <c r="DG7" s="664"/>
      <c r="DH7" s="664"/>
      <c r="DI7" s="664"/>
      <c r="DJ7" s="664"/>
      <c r="DK7" s="664"/>
      <c r="DL7" s="664"/>
      <c r="DM7" s="664"/>
      <c r="DN7" s="664"/>
      <c r="DO7" s="664"/>
      <c r="DP7" s="665"/>
      <c r="DQ7" s="669">
        <v>832413</v>
      </c>
      <c r="DR7" s="664"/>
      <c r="DS7" s="664"/>
      <c r="DT7" s="664"/>
      <c r="DU7" s="664"/>
      <c r="DV7" s="664"/>
      <c r="DW7" s="664"/>
      <c r="DX7" s="664"/>
      <c r="DY7" s="664"/>
      <c r="DZ7" s="664"/>
      <c r="EA7" s="664"/>
      <c r="EB7" s="664"/>
      <c r="EC7" s="704"/>
    </row>
    <row r="8" spans="2:143" ht="11.25" customHeight="1" x14ac:dyDescent="0.15">
      <c r="B8" s="658" t="s">
        <v>246</v>
      </c>
      <c r="C8" s="659"/>
      <c r="D8" s="659"/>
      <c r="E8" s="659"/>
      <c r="F8" s="659"/>
      <c r="G8" s="659"/>
      <c r="H8" s="659"/>
      <c r="I8" s="659"/>
      <c r="J8" s="659"/>
      <c r="K8" s="659"/>
      <c r="L8" s="659"/>
      <c r="M8" s="659"/>
      <c r="N8" s="659"/>
      <c r="O8" s="659"/>
      <c r="P8" s="659"/>
      <c r="Q8" s="660"/>
      <c r="R8" s="661">
        <v>12227</v>
      </c>
      <c r="S8" s="664"/>
      <c r="T8" s="664"/>
      <c r="U8" s="664"/>
      <c r="V8" s="664"/>
      <c r="W8" s="664"/>
      <c r="X8" s="664"/>
      <c r="Y8" s="665"/>
      <c r="Z8" s="723">
        <v>0.2</v>
      </c>
      <c r="AA8" s="723"/>
      <c r="AB8" s="723"/>
      <c r="AC8" s="723"/>
      <c r="AD8" s="724">
        <v>12227</v>
      </c>
      <c r="AE8" s="724"/>
      <c r="AF8" s="724"/>
      <c r="AG8" s="724"/>
      <c r="AH8" s="724"/>
      <c r="AI8" s="724"/>
      <c r="AJ8" s="724"/>
      <c r="AK8" s="724"/>
      <c r="AL8" s="666">
        <v>0.3</v>
      </c>
      <c r="AM8" s="667"/>
      <c r="AN8" s="667"/>
      <c r="AO8" s="725"/>
      <c r="AP8" s="658" t="s">
        <v>247</v>
      </c>
      <c r="AQ8" s="659"/>
      <c r="AR8" s="659"/>
      <c r="AS8" s="659"/>
      <c r="AT8" s="659"/>
      <c r="AU8" s="659"/>
      <c r="AV8" s="659"/>
      <c r="AW8" s="659"/>
      <c r="AX8" s="659"/>
      <c r="AY8" s="659"/>
      <c r="AZ8" s="659"/>
      <c r="BA8" s="659"/>
      <c r="BB8" s="659"/>
      <c r="BC8" s="659"/>
      <c r="BD8" s="659"/>
      <c r="BE8" s="659"/>
      <c r="BF8" s="660"/>
      <c r="BG8" s="661">
        <v>37570</v>
      </c>
      <c r="BH8" s="664"/>
      <c r="BI8" s="664"/>
      <c r="BJ8" s="664"/>
      <c r="BK8" s="664"/>
      <c r="BL8" s="664"/>
      <c r="BM8" s="664"/>
      <c r="BN8" s="665"/>
      <c r="BO8" s="723">
        <v>1.2</v>
      </c>
      <c r="BP8" s="723"/>
      <c r="BQ8" s="723"/>
      <c r="BR8" s="723"/>
      <c r="BS8" s="669" t="s">
        <v>176</v>
      </c>
      <c r="BT8" s="664"/>
      <c r="BU8" s="664"/>
      <c r="BV8" s="664"/>
      <c r="BW8" s="664"/>
      <c r="BX8" s="664"/>
      <c r="BY8" s="664"/>
      <c r="BZ8" s="664"/>
      <c r="CA8" s="664"/>
      <c r="CB8" s="704"/>
      <c r="CD8" s="705" t="s">
        <v>248</v>
      </c>
      <c r="CE8" s="702"/>
      <c r="CF8" s="702"/>
      <c r="CG8" s="702"/>
      <c r="CH8" s="702"/>
      <c r="CI8" s="702"/>
      <c r="CJ8" s="702"/>
      <c r="CK8" s="702"/>
      <c r="CL8" s="702"/>
      <c r="CM8" s="702"/>
      <c r="CN8" s="702"/>
      <c r="CO8" s="702"/>
      <c r="CP8" s="702"/>
      <c r="CQ8" s="703"/>
      <c r="CR8" s="661">
        <v>2030827</v>
      </c>
      <c r="CS8" s="664"/>
      <c r="CT8" s="664"/>
      <c r="CU8" s="664"/>
      <c r="CV8" s="664"/>
      <c r="CW8" s="664"/>
      <c r="CX8" s="664"/>
      <c r="CY8" s="665"/>
      <c r="CZ8" s="723">
        <v>32.6</v>
      </c>
      <c r="DA8" s="723"/>
      <c r="DB8" s="723"/>
      <c r="DC8" s="723"/>
      <c r="DD8" s="669">
        <v>66269</v>
      </c>
      <c r="DE8" s="664"/>
      <c r="DF8" s="664"/>
      <c r="DG8" s="664"/>
      <c r="DH8" s="664"/>
      <c r="DI8" s="664"/>
      <c r="DJ8" s="664"/>
      <c r="DK8" s="664"/>
      <c r="DL8" s="664"/>
      <c r="DM8" s="664"/>
      <c r="DN8" s="664"/>
      <c r="DO8" s="664"/>
      <c r="DP8" s="665"/>
      <c r="DQ8" s="669">
        <v>1178902</v>
      </c>
      <c r="DR8" s="664"/>
      <c r="DS8" s="664"/>
      <c r="DT8" s="664"/>
      <c r="DU8" s="664"/>
      <c r="DV8" s="664"/>
      <c r="DW8" s="664"/>
      <c r="DX8" s="664"/>
      <c r="DY8" s="664"/>
      <c r="DZ8" s="664"/>
      <c r="EA8" s="664"/>
      <c r="EB8" s="664"/>
      <c r="EC8" s="704"/>
    </row>
    <row r="9" spans="2:143" ht="11.25" customHeight="1" x14ac:dyDescent="0.15">
      <c r="B9" s="658" t="s">
        <v>249</v>
      </c>
      <c r="C9" s="659"/>
      <c r="D9" s="659"/>
      <c r="E9" s="659"/>
      <c r="F9" s="659"/>
      <c r="G9" s="659"/>
      <c r="H9" s="659"/>
      <c r="I9" s="659"/>
      <c r="J9" s="659"/>
      <c r="K9" s="659"/>
      <c r="L9" s="659"/>
      <c r="M9" s="659"/>
      <c r="N9" s="659"/>
      <c r="O9" s="659"/>
      <c r="P9" s="659"/>
      <c r="Q9" s="660"/>
      <c r="R9" s="661">
        <v>11164</v>
      </c>
      <c r="S9" s="664"/>
      <c r="T9" s="664"/>
      <c r="U9" s="664"/>
      <c r="V9" s="664"/>
      <c r="W9" s="664"/>
      <c r="X9" s="664"/>
      <c r="Y9" s="665"/>
      <c r="Z9" s="723">
        <v>0.2</v>
      </c>
      <c r="AA9" s="723"/>
      <c r="AB9" s="723"/>
      <c r="AC9" s="723"/>
      <c r="AD9" s="724">
        <v>11164</v>
      </c>
      <c r="AE9" s="724"/>
      <c r="AF9" s="724"/>
      <c r="AG9" s="724"/>
      <c r="AH9" s="724"/>
      <c r="AI9" s="724"/>
      <c r="AJ9" s="724"/>
      <c r="AK9" s="724"/>
      <c r="AL9" s="666">
        <v>0.3</v>
      </c>
      <c r="AM9" s="667"/>
      <c r="AN9" s="667"/>
      <c r="AO9" s="725"/>
      <c r="AP9" s="658" t="s">
        <v>250</v>
      </c>
      <c r="AQ9" s="659"/>
      <c r="AR9" s="659"/>
      <c r="AS9" s="659"/>
      <c r="AT9" s="659"/>
      <c r="AU9" s="659"/>
      <c r="AV9" s="659"/>
      <c r="AW9" s="659"/>
      <c r="AX9" s="659"/>
      <c r="AY9" s="659"/>
      <c r="AZ9" s="659"/>
      <c r="BA9" s="659"/>
      <c r="BB9" s="659"/>
      <c r="BC9" s="659"/>
      <c r="BD9" s="659"/>
      <c r="BE9" s="659"/>
      <c r="BF9" s="660"/>
      <c r="BG9" s="661">
        <v>1051452</v>
      </c>
      <c r="BH9" s="664"/>
      <c r="BI9" s="664"/>
      <c r="BJ9" s="664"/>
      <c r="BK9" s="664"/>
      <c r="BL9" s="664"/>
      <c r="BM9" s="664"/>
      <c r="BN9" s="665"/>
      <c r="BO9" s="723">
        <v>34.700000000000003</v>
      </c>
      <c r="BP9" s="723"/>
      <c r="BQ9" s="723"/>
      <c r="BR9" s="723"/>
      <c r="BS9" s="669" t="s">
        <v>251</v>
      </c>
      <c r="BT9" s="664"/>
      <c r="BU9" s="664"/>
      <c r="BV9" s="664"/>
      <c r="BW9" s="664"/>
      <c r="BX9" s="664"/>
      <c r="BY9" s="664"/>
      <c r="BZ9" s="664"/>
      <c r="CA9" s="664"/>
      <c r="CB9" s="704"/>
      <c r="CD9" s="705" t="s">
        <v>252</v>
      </c>
      <c r="CE9" s="702"/>
      <c r="CF9" s="702"/>
      <c r="CG9" s="702"/>
      <c r="CH9" s="702"/>
      <c r="CI9" s="702"/>
      <c r="CJ9" s="702"/>
      <c r="CK9" s="702"/>
      <c r="CL9" s="702"/>
      <c r="CM9" s="702"/>
      <c r="CN9" s="702"/>
      <c r="CO9" s="702"/>
      <c r="CP9" s="702"/>
      <c r="CQ9" s="703"/>
      <c r="CR9" s="661">
        <v>480290</v>
      </c>
      <c r="CS9" s="664"/>
      <c r="CT9" s="664"/>
      <c r="CU9" s="664"/>
      <c r="CV9" s="664"/>
      <c r="CW9" s="664"/>
      <c r="CX9" s="664"/>
      <c r="CY9" s="665"/>
      <c r="CZ9" s="723">
        <v>7.7</v>
      </c>
      <c r="DA9" s="723"/>
      <c r="DB9" s="723"/>
      <c r="DC9" s="723"/>
      <c r="DD9" s="669">
        <v>3402</v>
      </c>
      <c r="DE9" s="664"/>
      <c r="DF9" s="664"/>
      <c r="DG9" s="664"/>
      <c r="DH9" s="664"/>
      <c r="DI9" s="664"/>
      <c r="DJ9" s="664"/>
      <c r="DK9" s="664"/>
      <c r="DL9" s="664"/>
      <c r="DM9" s="664"/>
      <c r="DN9" s="664"/>
      <c r="DO9" s="664"/>
      <c r="DP9" s="665"/>
      <c r="DQ9" s="669">
        <v>436424</v>
      </c>
      <c r="DR9" s="664"/>
      <c r="DS9" s="664"/>
      <c r="DT9" s="664"/>
      <c r="DU9" s="664"/>
      <c r="DV9" s="664"/>
      <c r="DW9" s="664"/>
      <c r="DX9" s="664"/>
      <c r="DY9" s="664"/>
      <c r="DZ9" s="664"/>
      <c r="EA9" s="664"/>
      <c r="EB9" s="664"/>
      <c r="EC9" s="704"/>
    </row>
    <row r="10" spans="2:143" ht="11.25" customHeight="1" x14ac:dyDescent="0.15">
      <c r="B10" s="658" t="s">
        <v>253</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241</v>
      </c>
      <c r="AM10" s="667"/>
      <c r="AN10" s="667"/>
      <c r="AO10" s="725"/>
      <c r="AP10" s="658" t="s">
        <v>254</v>
      </c>
      <c r="AQ10" s="659"/>
      <c r="AR10" s="659"/>
      <c r="AS10" s="659"/>
      <c r="AT10" s="659"/>
      <c r="AU10" s="659"/>
      <c r="AV10" s="659"/>
      <c r="AW10" s="659"/>
      <c r="AX10" s="659"/>
      <c r="AY10" s="659"/>
      <c r="AZ10" s="659"/>
      <c r="BA10" s="659"/>
      <c r="BB10" s="659"/>
      <c r="BC10" s="659"/>
      <c r="BD10" s="659"/>
      <c r="BE10" s="659"/>
      <c r="BF10" s="660"/>
      <c r="BG10" s="661">
        <v>76060</v>
      </c>
      <c r="BH10" s="664"/>
      <c r="BI10" s="664"/>
      <c r="BJ10" s="664"/>
      <c r="BK10" s="664"/>
      <c r="BL10" s="664"/>
      <c r="BM10" s="664"/>
      <c r="BN10" s="665"/>
      <c r="BO10" s="723">
        <v>2.5</v>
      </c>
      <c r="BP10" s="723"/>
      <c r="BQ10" s="723"/>
      <c r="BR10" s="723"/>
      <c r="BS10" s="669" t="s">
        <v>241</v>
      </c>
      <c r="BT10" s="664"/>
      <c r="BU10" s="664"/>
      <c r="BV10" s="664"/>
      <c r="BW10" s="664"/>
      <c r="BX10" s="664"/>
      <c r="BY10" s="664"/>
      <c r="BZ10" s="664"/>
      <c r="CA10" s="664"/>
      <c r="CB10" s="704"/>
      <c r="CD10" s="705" t="s">
        <v>255</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241</v>
      </c>
      <c r="DA10" s="723"/>
      <c r="DB10" s="723"/>
      <c r="DC10" s="723"/>
      <c r="DD10" s="669" t="s">
        <v>241</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15">
      <c r="B11" s="658" t="s">
        <v>256</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241</v>
      </c>
      <c r="AM11" s="667"/>
      <c r="AN11" s="667"/>
      <c r="AO11" s="725"/>
      <c r="AP11" s="658" t="s">
        <v>257</v>
      </c>
      <c r="AQ11" s="659"/>
      <c r="AR11" s="659"/>
      <c r="AS11" s="659"/>
      <c r="AT11" s="659"/>
      <c r="AU11" s="659"/>
      <c r="AV11" s="659"/>
      <c r="AW11" s="659"/>
      <c r="AX11" s="659"/>
      <c r="AY11" s="659"/>
      <c r="AZ11" s="659"/>
      <c r="BA11" s="659"/>
      <c r="BB11" s="659"/>
      <c r="BC11" s="659"/>
      <c r="BD11" s="659"/>
      <c r="BE11" s="659"/>
      <c r="BF11" s="660"/>
      <c r="BG11" s="661">
        <v>223708</v>
      </c>
      <c r="BH11" s="664"/>
      <c r="BI11" s="664"/>
      <c r="BJ11" s="664"/>
      <c r="BK11" s="664"/>
      <c r="BL11" s="664"/>
      <c r="BM11" s="664"/>
      <c r="BN11" s="665"/>
      <c r="BO11" s="723">
        <v>7.4</v>
      </c>
      <c r="BP11" s="723"/>
      <c r="BQ11" s="723"/>
      <c r="BR11" s="723"/>
      <c r="BS11" s="669" t="s">
        <v>176</v>
      </c>
      <c r="BT11" s="664"/>
      <c r="BU11" s="664"/>
      <c r="BV11" s="664"/>
      <c r="BW11" s="664"/>
      <c r="BX11" s="664"/>
      <c r="BY11" s="664"/>
      <c r="BZ11" s="664"/>
      <c r="CA11" s="664"/>
      <c r="CB11" s="704"/>
      <c r="CD11" s="705" t="s">
        <v>258</v>
      </c>
      <c r="CE11" s="702"/>
      <c r="CF11" s="702"/>
      <c r="CG11" s="702"/>
      <c r="CH11" s="702"/>
      <c r="CI11" s="702"/>
      <c r="CJ11" s="702"/>
      <c r="CK11" s="702"/>
      <c r="CL11" s="702"/>
      <c r="CM11" s="702"/>
      <c r="CN11" s="702"/>
      <c r="CO11" s="702"/>
      <c r="CP11" s="702"/>
      <c r="CQ11" s="703"/>
      <c r="CR11" s="661">
        <v>125694</v>
      </c>
      <c r="CS11" s="664"/>
      <c r="CT11" s="664"/>
      <c r="CU11" s="664"/>
      <c r="CV11" s="664"/>
      <c r="CW11" s="664"/>
      <c r="CX11" s="664"/>
      <c r="CY11" s="665"/>
      <c r="CZ11" s="723">
        <v>2</v>
      </c>
      <c r="DA11" s="723"/>
      <c r="DB11" s="723"/>
      <c r="DC11" s="723"/>
      <c r="DD11" s="669">
        <v>43611</v>
      </c>
      <c r="DE11" s="664"/>
      <c r="DF11" s="664"/>
      <c r="DG11" s="664"/>
      <c r="DH11" s="664"/>
      <c r="DI11" s="664"/>
      <c r="DJ11" s="664"/>
      <c r="DK11" s="664"/>
      <c r="DL11" s="664"/>
      <c r="DM11" s="664"/>
      <c r="DN11" s="664"/>
      <c r="DO11" s="664"/>
      <c r="DP11" s="665"/>
      <c r="DQ11" s="669">
        <v>109398</v>
      </c>
      <c r="DR11" s="664"/>
      <c r="DS11" s="664"/>
      <c r="DT11" s="664"/>
      <c r="DU11" s="664"/>
      <c r="DV11" s="664"/>
      <c r="DW11" s="664"/>
      <c r="DX11" s="664"/>
      <c r="DY11" s="664"/>
      <c r="DZ11" s="664"/>
      <c r="EA11" s="664"/>
      <c r="EB11" s="664"/>
      <c r="EC11" s="704"/>
    </row>
    <row r="12" spans="2:143" ht="11.25" customHeight="1" x14ac:dyDescent="0.15">
      <c r="B12" s="658" t="s">
        <v>259</v>
      </c>
      <c r="C12" s="659"/>
      <c r="D12" s="659"/>
      <c r="E12" s="659"/>
      <c r="F12" s="659"/>
      <c r="G12" s="659"/>
      <c r="H12" s="659"/>
      <c r="I12" s="659"/>
      <c r="J12" s="659"/>
      <c r="K12" s="659"/>
      <c r="L12" s="659"/>
      <c r="M12" s="659"/>
      <c r="N12" s="659"/>
      <c r="O12" s="659"/>
      <c r="P12" s="659"/>
      <c r="Q12" s="660"/>
      <c r="R12" s="661">
        <v>360334</v>
      </c>
      <c r="S12" s="664"/>
      <c r="T12" s="664"/>
      <c r="U12" s="664"/>
      <c r="V12" s="664"/>
      <c r="W12" s="664"/>
      <c r="X12" s="664"/>
      <c r="Y12" s="665"/>
      <c r="Z12" s="723">
        <v>5.2</v>
      </c>
      <c r="AA12" s="723"/>
      <c r="AB12" s="723"/>
      <c r="AC12" s="723"/>
      <c r="AD12" s="724">
        <v>360334</v>
      </c>
      <c r="AE12" s="724"/>
      <c r="AF12" s="724"/>
      <c r="AG12" s="724"/>
      <c r="AH12" s="724"/>
      <c r="AI12" s="724"/>
      <c r="AJ12" s="724"/>
      <c r="AK12" s="724"/>
      <c r="AL12" s="666">
        <v>8.8000000000000007</v>
      </c>
      <c r="AM12" s="667"/>
      <c r="AN12" s="667"/>
      <c r="AO12" s="725"/>
      <c r="AP12" s="658" t="s">
        <v>260</v>
      </c>
      <c r="AQ12" s="659"/>
      <c r="AR12" s="659"/>
      <c r="AS12" s="659"/>
      <c r="AT12" s="659"/>
      <c r="AU12" s="659"/>
      <c r="AV12" s="659"/>
      <c r="AW12" s="659"/>
      <c r="AX12" s="659"/>
      <c r="AY12" s="659"/>
      <c r="AZ12" s="659"/>
      <c r="BA12" s="659"/>
      <c r="BB12" s="659"/>
      <c r="BC12" s="659"/>
      <c r="BD12" s="659"/>
      <c r="BE12" s="659"/>
      <c r="BF12" s="660"/>
      <c r="BG12" s="661">
        <v>1311003</v>
      </c>
      <c r="BH12" s="664"/>
      <c r="BI12" s="664"/>
      <c r="BJ12" s="664"/>
      <c r="BK12" s="664"/>
      <c r="BL12" s="664"/>
      <c r="BM12" s="664"/>
      <c r="BN12" s="665"/>
      <c r="BO12" s="723">
        <v>43.2</v>
      </c>
      <c r="BP12" s="723"/>
      <c r="BQ12" s="723"/>
      <c r="BR12" s="723"/>
      <c r="BS12" s="669" t="s">
        <v>235</v>
      </c>
      <c r="BT12" s="664"/>
      <c r="BU12" s="664"/>
      <c r="BV12" s="664"/>
      <c r="BW12" s="664"/>
      <c r="BX12" s="664"/>
      <c r="BY12" s="664"/>
      <c r="BZ12" s="664"/>
      <c r="CA12" s="664"/>
      <c r="CB12" s="704"/>
      <c r="CD12" s="705" t="s">
        <v>261</v>
      </c>
      <c r="CE12" s="702"/>
      <c r="CF12" s="702"/>
      <c r="CG12" s="702"/>
      <c r="CH12" s="702"/>
      <c r="CI12" s="702"/>
      <c r="CJ12" s="702"/>
      <c r="CK12" s="702"/>
      <c r="CL12" s="702"/>
      <c r="CM12" s="702"/>
      <c r="CN12" s="702"/>
      <c r="CO12" s="702"/>
      <c r="CP12" s="702"/>
      <c r="CQ12" s="703"/>
      <c r="CR12" s="661">
        <v>198042</v>
      </c>
      <c r="CS12" s="664"/>
      <c r="CT12" s="664"/>
      <c r="CU12" s="664"/>
      <c r="CV12" s="664"/>
      <c r="CW12" s="664"/>
      <c r="CX12" s="664"/>
      <c r="CY12" s="665"/>
      <c r="CZ12" s="723">
        <v>3.2</v>
      </c>
      <c r="DA12" s="723"/>
      <c r="DB12" s="723"/>
      <c r="DC12" s="723"/>
      <c r="DD12" s="669">
        <v>100938</v>
      </c>
      <c r="DE12" s="664"/>
      <c r="DF12" s="664"/>
      <c r="DG12" s="664"/>
      <c r="DH12" s="664"/>
      <c r="DI12" s="664"/>
      <c r="DJ12" s="664"/>
      <c r="DK12" s="664"/>
      <c r="DL12" s="664"/>
      <c r="DM12" s="664"/>
      <c r="DN12" s="664"/>
      <c r="DO12" s="664"/>
      <c r="DP12" s="665"/>
      <c r="DQ12" s="669">
        <v>73039</v>
      </c>
      <c r="DR12" s="664"/>
      <c r="DS12" s="664"/>
      <c r="DT12" s="664"/>
      <c r="DU12" s="664"/>
      <c r="DV12" s="664"/>
      <c r="DW12" s="664"/>
      <c r="DX12" s="664"/>
      <c r="DY12" s="664"/>
      <c r="DZ12" s="664"/>
      <c r="EA12" s="664"/>
      <c r="EB12" s="664"/>
      <c r="EC12" s="704"/>
    </row>
    <row r="13" spans="2:143" ht="11.25" customHeight="1" x14ac:dyDescent="0.15">
      <c r="B13" s="658" t="s">
        <v>262</v>
      </c>
      <c r="C13" s="659"/>
      <c r="D13" s="659"/>
      <c r="E13" s="659"/>
      <c r="F13" s="659"/>
      <c r="G13" s="659"/>
      <c r="H13" s="659"/>
      <c r="I13" s="659"/>
      <c r="J13" s="659"/>
      <c r="K13" s="659"/>
      <c r="L13" s="659"/>
      <c r="M13" s="659"/>
      <c r="N13" s="659"/>
      <c r="O13" s="659"/>
      <c r="P13" s="659"/>
      <c r="Q13" s="660"/>
      <c r="R13" s="661" t="s">
        <v>241</v>
      </c>
      <c r="S13" s="664"/>
      <c r="T13" s="664"/>
      <c r="U13" s="664"/>
      <c r="V13" s="664"/>
      <c r="W13" s="664"/>
      <c r="X13" s="664"/>
      <c r="Y13" s="665"/>
      <c r="Z13" s="723" t="s">
        <v>241</v>
      </c>
      <c r="AA13" s="723"/>
      <c r="AB13" s="723"/>
      <c r="AC13" s="723"/>
      <c r="AD13" s="724" t="s">
        <v>176</v>
      </c>
      <c r="AE13" s="724"/>
      <c r="AF13" s="724"/>
      <c r="AG13" s="724"/>
      <c r="AH13" s="724"/>
      <c r="AI13" s="724"/>
      <c r="AJ13" s="724"/>
      <c r="AK13" s="724"/>
      <c r="AL13" s="666" t="s">
        <v>241</v>
      </c>
      <c r="AM13" s="667"/>
      <c r="AN13" s="667"/>
      <c r="AO13" s="725"/>
      <c r="AP13" s="658" t="s">
        <v>263</v>
      </c>
      <c r="AQ13" s="659"/>
      <c r="AR13" s="659"/>
      <c r="AS13" s="659"/>
      <c r="AT13" s="659"/>
      <c r="AU13" s="659"/>
      <c r="AV13" s="659"/>
      <c r="AW13" s="659"/>
      <c r="AX13" s="659"/>
      <c r="AY13" s="659"/>
      <c r="AZ13" s="659"/>
      <c r="BA13" s="659"/>
      <c r="BB13" s="659"/>
      <c r="BC13" s="659"/>
      <c r="BD13" s="659"/>
      <c r="BE13" s="659"/>
      <c r="BF13" s="660"/>
      <c r="BG13" s="661">
        <v>1306360</v>
      </c>
      <c r="BH13" s="664"/>
      <c r="BI13" s="664"/>
      <c r="BJ13" s="664"/>
      <c r="BK13" s="664"/>
      <c r="BL13" s="664"/>
      <c r="BM13" s="664"/>
      <c r="BN13" s="665"/>
      <c r="BO13" s="723">
        <v>43.1</v>
      </c>
      <c r="BP13" s="723"/>
      <c r="BQ13" s="723"/>
      <c r="BR13" s="723"/>
      <c r="BS13" s="669" t="s">
        <v>176</v>
      </c>
      <c r="BT13" s="664"/>
      <c r="BU13" s="664"/>
      <c r="BV13" s="664"/>
      <c r="BW13" s="664"/>
      <c r="BX13" s="664"/>
      <c r="BY13" s="664"/>
      <c r="BZ13" s="664"/>
      <c r="CA13" s="664"/>
      <c r="CB13" s="704"/>
      <c r="CD13" s="705" t="s">
        <v>264</v>
      </c>
      <c r="CE13" s="702"/>
      <c r="CF13" s="702"/>
      <c r="CG13" s="702"/>
      <c r="CH13" s="702"/>
      <c r="CI13" s="702"/>
      <c r="CJ13" s="702"/>
      <c r="CK13" s="702"/>
      <c r="CL13" s="702"/>
      <c r="CM13" s="702"/>
      <c r="CN13" s="702"/>
      <c r="CO13" s="702"/>
      <c r="CP13" s="702"/>
      <c r="CQ13" s="703"/>
      <c r="CR13" s="661">
        <v>530514</v>
      </c>
      <c r="CS13" s="664"/>
      <c r="CT13" s="664"/>
      <c r="CU13" s="664"/>
      <c r="CV13" s="664"/>
      <c r="CW13" s="664"/>
      <c r="CX13" s="664"/>
      <c r="CY13" s="665"/>
      <c r="CZ13" s="723">
        <v>8.5</v>
      </c>
      <c r="DA13" s="723"/>
      <c r="DB13" s="723"/>
      <c r="DC13" s="723"/>
      <c r="DD13" s="669">
        <v>286491</v>
      </c>
      <c r="DE13" s="664"/>
      <c r="DF13" s="664"/>
      <c r="DG13" s="664"/>
      <c r="DH13" s="664"/>
      <c r="DI13" s="664"/>
      <c r="DJ13" s="664"/>
      <c r="DK13" s="664"/>
      <c r="DL13" s="664"/>
      <c r="DM13" s="664"/>
      <c r="DN13" s="664"/>
      <c r="DO13" s="664"/>
      <c r="DP13" s="665"/>
      <c r="DQ13" s="669">
        <v>370382</v>
      </c>
      <c r="DR13" s="664"/>
      <c r="DS13" s="664"/>
      <c r="DT13" s="664"/>
      <c r="DU13" s="664"/>
      <c r="DV13" s="664"/>
      <c r="DW13" s="664"/>
      <c r="DX13" s="664"/>
      <c r="DY13" s="664"/>
      <c r="DZ13" s="664"/>
      <c r="EA13" s="664"/>
      <c r="EB13" s="664"/>
      <c r="EC13" s="704"/>
    </row>
    <row r="14" spans="2:143" ht="11.25" customHeight="1" x14ac:dyDescent="0.15">
      <c r="B14" s="658" t="s">
        <v>265</v>
      </c>
      <c r="C14" s="659"/>
      <c r="D14" s="659"/>
      <c r="E14" s="659"/>
      <c r="F14" s="659"/>
      <c r="G14" s="659"/>
      <c r="H14" s="659"/>
      <c r="I14" s="659"/>
      <c r="J14" s="659"/>
      <c r="K14" s="659"/>
      <c r="L14" s="659"/>
      <c r="M14" s="659"/>
      <c r="N14" s="659"/>
      <c r="O14" s="659"/>
      <c r="P14" s="659"/>
      <c r="Q14" s="660"/>
      <c r="R14" s="661" t="s">
        <v>251</v>
      </c>
      <c r="S14" s="664"/>
      <c r="T14" s="664"/>
      <c r="U14" s="664"/>
      <c r="V14" s="664"/>
      <c r="W14" s="664"/>
      <c r="X14" s="664"/>
      <c r="Y14" s="665"/>
      <c r="Z14" s="723" t="s">
        <v>176</v>
      </c>
      <c r="AA14" s="723"/>
      <c r="AB14" s="723"/>
      <c r="AC14" s="723"/>
      <c r="AD14" s="724" t="s">
        <v>241</v>
      </c>
      <c r="AE14" s="724"/>
      <c r="AF14" s="724"/>
      <c r="AG14" s="724"/>
      <c r="AH14" s="724"/>
      <c r="AI14" s="724"/>
      <c r="AJ14" s="724"/>
      <c r="AK14" s="724"/>
      <c r="AL14" s="666" t="s">
        <v>176</v>
      </c>
      <c r="AM14" s="667"/>
      <c r="AN14" s="667"/>
      <c r="AO14" s="725"/>
      <c r="AP14" s="658" t="s">
        <v>266</v>
      </c>
      <c r="AQ14" s="659"/>
      <c r="AR14" s="659"/>
      <c r="AS14" s="659"/>
      <c r="AT14" s="659"/>
      <c r="AU14" s="659"/>
      <c r="AV14" s="659"/>
      <c r="AW14" s="659"/>
      <c r="AX14" s="659"/>
      <c r="AY14" s="659"/>
      <c r="AZ14" s="659"/>
      <c r="BA14" s="659"/>
      <c r="BB14" s="659"/>
      <c r="BC14" s="659"/>
      <c r="BD14" s="659"/>
      <c r="BE14" s="659"/>
      <c r="BF14" s="660"/>
      <c r="BG14" s="661">
        <v>45299</v>
      </c>
      <c r="BH14" s="664"/>
      <c r="BI14" s="664"/>
      <c r="BJ14" s="664"/>
      <c r="BK14" s="664"/>
      <c r="BL14" s="664"/>
      <c r="BM14" s="664"/>
      <c r="BN14" s="665"/>
      <c r="BO14" s="723">
        <v>1.5</v>
      </c>
      <c r="BP14" s="723"/>
      <c r="BQ14" s="723"/>
      <c r="BR14" s="723"/>
      <c r="BS14" s="669" t="s">
        <v>176</v>
      </c>
      <c r="BT14" s="664"/>
      <c r="BU14" s="664"/>
      <c r="BV14" s="664"/>
      <c r="BW14" s="664"/>
      <c r="BX14" s="664"/>
      <c r="BY14" s="664"/>
      <c r="BZ14" s="664"/>
      <c r="CA14" s="664"/>
      <c r="CB14" s="704"/>
      <c r="CD14" s="705" t="s">
        <v>267</v>
      </c>
      <c r="CE14" s="702"/>
      <c r="CF14" s="702"/>
      <c r="CG14" s="702"/>
      <c r="CH14" s="702"/>
      <c r="CI14" s="702"/>
      <c r="CJ14" s="702"/>
      <c r="CK14" s="702"/>
      <c r="CL14" s="702"/>
      <c r="CM14" s="702"/>
      <c r="CN14" s="702"/>
      <c r="CO14" s="702"/>
      <c r="CP14" s="702"/>
      <c r="CQ14" s="703"/>
      <c r="CR14" s="661">
        <v>485185</v>
      </c>
      <c r="CS14" s="664"/>
      <c r="CT14" s="664"/>
      <c r="CU14" s="664"/>
      <c r="CV14" s="664"/>
      <c r="CW14" s="664"/>
      <c r="CX14" s="664"/>
      <c r="CY14" s="665"/>
      <c r="CZ14" s="723">
        <v>7.8</v>
      </c>
      <c r="DA14" s="723"/>
      <c r="DB14" s="723"/>
      <c r="DC14" s="723"/>
      <c r="DD14" s="669">
        <v>99</v>
      </c>
      <c r="DE14" s="664"/>
      <c r="DF14" s="664"/>
      <c r="DG14" s="664"/>
      <c r="DH14" s="664"/>
      <c r="DI14" s="664"/>
      <c r="DJ14" s="664"/>
      <c r="DK14" s="664"/>
      <c r="DL14" s="664"/>
      <c r="DM14" s="664"/>
      <c r="DN14" s="664"/>
      <c r="DO14" s="664"/>
      <c r="DP14" s="665"/>
      <c r="DQ14" s="669">
        <v>484553</v>
      </c>
      <c r="DR14" s="664"/>
      <c r="DS14" s="664"/>
      <c r="DT14" s="664"/>
      <c r="DU14" s="664"/>
      <c r="DV14" s="664"/>
      <c r="DW14" s="664"/>
      <c r="DX14" s="664"/>
      <c r="DY14" s="664"/>
      <c r="DZ14" s="664"/>
      <c r="EA14" s="664"/>
      <c r="EB14" s="664"/>
      <c r="EC14" s="704"/>
    </row>
    <row r="15" spans="2:143" ht="11.25" customHeight="1" x14ac:dyDescent="0.15">
      <c r="B15" s="658" t="s">
        <v>268</v>
      </c>
      <c r="C15" s="659"/>
      <c r="D15" s="659"/>
      <c r="E15" s="659"/>
      <c r="F15" s="659"/>
      <c r="G15" s="659"/>
      <c r="H15" s="659"/>
      <c r="I15" s="659"/>
      <c r="J15" s="659"/>
      <c r="K15" s="659"/>
      <c r="L15" s="659"/>
      <c r="M15" s="659"/>
      <c r="N15" s="659"/>
      <c r="O15" s="659"/>
      <c r="P15" s="659"/>
      <c r="Q15" s="660"/>
      <c r="R15" s="661">
        <v>22194</v>
      </c>
      <c r="S15" s="664"/>
      <c r="T15" s="664"/>
      <c r="U15" s="664"/>
      <c r="V15" s="664"/>
      <c r="W15" s="664"/>
      <c r="X15" s="664"/>
      <c r="Y15" s="665"/>
      <c r="Z15" s="723">
        <v>0.3</v>
      </c>
      <c r="AA15" s="723"/>
      <c r="AB15" s="723"/>
      <c r="AC15" s="723"/>
      <c r="AD15" s="724">
        <v>22194</v>
      </c>
      <c r="AE15" s="724"/>
      <c r="AF15" s="724"/>
      <c r="AG15" s="724"/>
      <c r="AH15" s="724"/>
      <c r="AI15" s="724"/>
      <c r="AJ15" s="724"/>
      <c r="AK15" s="724"/>
      <c r="AL15" s="666">
        <v>0.5</v>
      </c>
      <c r="AM15" s="667"/>
      <c r="AN15" s="667"/>
      <c r="AO15" s="725"/>
      <c r="AP15" s="658" t="s">
        <v>269</v>
      </c>
      <c r="AQ15" s="659"/>
      <c r="AR15" s="659"/>
      <c r="AS15" s="659"/>
      <c r="AT15" s="659"/>
      <c r="AU15" s="659"/>
      <c r="AV15" s="659"/>
      <c r="AW15" s="659"/>
      <c r="AX15" s="659"/>
      <c r="AY15" s="659"/>
      <c r="AZ15" s="659"/>
      <c r="BA15" s="659"/>
      <c r="BB15" s="659"/>
      <c r="BC15" s="659"/>
      <c r="BD15" s="659"/>
      <c r="BE15" s="659"/>
      <c r="BF15" s="660"/>
      <c r="BG15" s="661">
        <v>176620</v>
      </c>
      <c r="BH15" s="664"/>
      <c r="BI15" s="664"/>
      <c r="BJ15" s="664"/>
      <c r="BK15" s="664"/>
      <c r="BL15" s="664"/>
      <c r="BM15" s="664"/>
      <c r="BN15" s="665"/>
      <c r="BO15" s="723">
        <v>5.8</v>
      </c>
      <c r="BP15" s="723"/>
      <c r="BQ15" s="723"/>
      <c r="BR15" s="723"/>
      <c r="BS15" s="669" t="s">
        <v>251</v>
      </c>
      <c r="BT15" s="664"/>
      <c r="BU15" s="664"/>
      <c r="BV15" s="664"/>
      <c r="BW15" s="664"/>
      <c r="BX15" s="664"/>
      <c r="BY15" s="664"/>
      <c r="BZ15" s="664"/>
      <c r="CA15" s="664"/>
      <c r="CB15" s="704"/>
      <c r="CD15" s="705" t="s">
        <v>270</v>
      </c>
      <c r="CE15" s="702"/>
      <c r="CF15" s="702"/>
      <c r="CG15" s="702"/>
      <c r="CH15" s="702"/>
      <c r="CI15" s="702"/>
      <c r="CJ15" s="702"/>
      <c r="CK15" s="702"/>
      <c r="CL15" s="702"/>
      <c r="CM15" s="702"/>
      <c r="CN15" s="702"/>
      <c r="CO15" s="702"/>
      <c r="CP15" s="702"/>
      <c r="CQ15" s="703"/>
      <c r="CR15" s="661">
        <v>854289</v>
      </c>
      <c r="CS15" s="664"/>
      <c r="CT15" s="664"/>
      <c r="CU15" s="664"/>
      <c r="CV15" s="664"/>
      <c r="CW15" s="664"/>
      <c r="CX15" s="664"/>
      <c r="CY15" s="665"/>
      <c r="CZ15" s="723">
        <v>13.7</v>
      </c>
      <c r="DA15" s="723"/>
      <c r="DB15" s="723"/>
      <c r="DC15" s="723"/>
      <c r="DD15" s="669">
        <v>100821</v>
      </c>
      <c r="DE15" s="664"/>
      <c r="DF15" s="664"/>
      <c r="DG15" s="664"/>
      <c r="DH15" s="664"/>
      <c r="DI15" s="664"/>
      <c r="DJ15" s="664"/>
      <c r="DK15" s="664"/>
      <c r="DL15" s="664"/>
      <c r="DM15" s="664"/>
      <c r="DN15" s="664"/>
      <c r="DO15" s="664"/>
      <c r="DP15" s="665"/>
      <c r="DQ15" s="669">
        <v>747839</v>
      </c>
      <c r="DR15" s="664"/>
      <c r="DS15" s="664"/>
      <c r="DT15" s="664"/>
      <c r="DU15" s="664"/>
      <c r="DV15" s="664"/>
      <c r="DW15" s="664"/>
      <c r="DX15" s="664"/>
      <c r="DY15" s="664"/>
      <c r="DZ15" s="664"/>
      <c r="EA15" s="664"/>
      <c r="EB15" s="664"/>
      <c r="EC15" s="704"/>
    </row>
    <row r="16" spans="2:143" ht="11.25" customHeight="1" x14ac:dyDescent="0.15">
      <c r="B16" s="658" t="s">
        <v>271</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251</v>
      </c>
      <c r="AA16" s="723"/>
      <c r="AB16" s="723"/>
      <c r="AC16" s="723"/>
      <c r="AD16" s="724" t="s">
        <v>176</v>
      </c>
      <c r="AE16" s="724"/>
      <c r="AF16" s="724"/>
      <c r="AG16" s="724"/>
      <c r="AH16" s="724"/>
      <c r="AI16" s="724"/>
      <c r="AJ16" s="724"/>
      <c r="AK16" s="724"/>
      <c r="AL16" s="666" t="s">
        <v>241</v>
      </c>
      <c r="AM16" s="667"/>
      <c r="AN16" s="667"/>
      <c r="AO16" s="725"/>
      <c r="AP16" s="658" t="s">
        <v>272</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176</v>
      </c>
      <c r="BP16" s="723"/>
      <c r="BQ16" s="723"/>
      <c r="BR16" s="723"/>
      <c r="BS16" s="669" t="s">
        <v>241</v>
      </c>
      <c r="BT16" s="664"/>
      <c r="BU16" s="664"/>
      <c r="BV16" s="664"/>
      <c r="BW16" s="664"/>
      <c r="BX16" s="664"/>
      <c r="BY16" s="664"/>
      <c r="BZ16" s="664"/>
      <c r="CA16" s="664"/>
      <c r="CB16" s="704"/>
      <c r="CD16" s="705" t="s">
        <v>273</v>
      </c>
      <c r="CE16" s="702"/>
      <c r="CF16" s="702"/>
      <c r="CG16" s="702"/>
      <c r="CH16" s="702"/>
      <c r="CI16" s="702"/>
      <c r="CJ16" s="702"/>
      <c r="CK16" s="702"/>
      <c r="CL16" s="702"/>
      <c r="CM16" s="702"/>
      <c r="CN16" s="702"/>
      <c r="CO16" s="702"/>
      <c r="CP16" s="702"/>
      <c r="CQ16" s="703"/>
      <c r="CR16" s="661" t="s">
        <v>176</v>
      </c>
      <c r="CS16" s="664"/>
      <c r="CT16" s="664"/>
      <c r="CU16" s="664"/>
      <c r="CV16" s="664"/>
      <c r="CW16" s="664"/>
      <c r="CX16" s="664"/>
      <c r="CY16" s="665"/>
      <c r="CZ16" s="723" t="s">
        <v>235</v>
      </c>
      <c r="DA16" s="723"/>
      <c r="DB16" s="723"/>
      <c r="DC16" s="723"/>
      <c r="DD16" s="669" t="s">
        <v>235</v>
      </c>
      <c r="DE16" s="664"/>
      <c r="DF16" s="664"/>
      <c r="DG16" s="664"/>
      <c r="DH16" s="664"/>
      <c r="DI16" s="664"/>
      <c r="DJ16" s="664"/>
      <c r="DK16" s="664"/>
      <c r="DL16" s="664"/>
      <c r="DM16" s="664"/>
      <c r="DN16" s="664"/>
      <c r="DO16" s="664"/>
      <c r="DP16" s="665"/>
      <c r="DQ16" s="669" t="s">
        <v>241</v>
      </c>
      <c r="DR16" s="664"/>
      <c r="DS16" s="664"/>
      <c r="DT16" s="664"/>
      <c r="DU16" s="664"/>
      <c r="DV16" s="664"/>
      <c r="DW16" s="664"/>
      <c r="DX16" s="664"/>
      <c r="DY16" s="664"/>
      <c r="DZ16" s="664"/>
      <c r="EA16" s="664"/>
      <c r="EB16" s="664"/>
      <c r="EC16" s="704"/>
    </row>
    <row r="17" spans="2:133" ht="11.25" customHeight="1" x14ac:dyDescent="0.15">
      <c r="B17" s="658" t="s">
        <v>274</v>
      </c>
      <c r="C17" s="659"/>
      <c r="D17" s="659"/>
      <c r="E17" s="659"/>
      <c r="F17" s="659"/>
      <c r="G17" s="659"/>
      <c r="H17" s="659"/>
      <c r="I17" s="659"/>
      <c r="J17" s="659"/>
      <c r="K17" s="659"/>
      <c r="L17" s="659"/>
      <c r="M17" s="659"/>
      <c r="N17" s="659"/>
      <c r="O17" s="659"/>
      <c r="P17" s="659"/>
      <c r="Q17" s="660"/>
      <c r="R17" s="661">
        <v>11200</v>
      </c>
      <c r="S17" s="664"/>
      <c r="T17" s="664"/>
      <c r="U17" s="664"/>
      <c r="V17" s="664"/>
      <c r="W17" s="664"/>
      <c r="X17" s="664"/>
      <c r="Y17" s="665"/>
      <c r="Z17" s="723">
        <v>0.2</v>
      </c>
      <c r="AA17" s="723"/>
      <c r="AB17" s="723"/>
      <c r="AC17" s="723"/>
      <c r="AD17" s="724">
        <v>11200</v>
      </c>
      <c r="AE17" s="724"/>
      <c r="AF17" s="724"/>
      <c r="AG17" s="724"/>
      <c r="AH17" s="724"/>
      <c r="AI17" s="724"/>
      <c r="AJ17" s="724"/>
      <c r="AK17" s="724"/>
      <c r="AL17" s="666">
        <v>0.3</v>
      </c>
      <c r="AM17" s="667"/>
      <c r="AN17" s="667"/>
      <c r="AO17" s="725"/>
      <c r="AP17" s="658" t="s">
        <v>275</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276</v>
      </c>
      <c r="CE17" s="702"/>
      <c r="CF17" s="702"/>
      <c r="CG17" s="702"/>
      <c r="CH17" s="702"/>
      <c r="CI17" s="702"/>
      <c r="CJ17" s="702"/>
      <c r="CK17" s="702"/>
      <c r="CL17" s="702"/>
      <c r="CM17" s="702"/>
      <c r="CN17" s="702"/>
      <c r="CO17" s="702"/>
      <c r="CP17" s="702"/>
      <c r="CQ17" s="703"/>
      <c r="CR17" s="661">
        <v>461621</v>
      </c>
      <c r="CS17" s="664"/>
      <c r="CT17" s="664"/>
      <c r="CU17" s="664"/>
      <c r="CV17" s="664"/>
      <c r="CW17" s="664"/>
      <c r="CX17" s="664"/>
      <c r="CY17" s="665"/>
      <c r="CZ17" s="723">
        <v>7.4</v>
      </c>
      <c r="DA17" s="723"/>
      <c r="DB17" s="723"/>
      <c r="DC17" s="723"/>
      <c r="DD17" s="669" t="s">
        <v>241</v>
      </c>
      <c r="DE17" s="664"/>
      <c r="DF17" s="664"/>
      <c r="DG17" s="664"/>
      <c r="DH17" s="664"/>
      <c r="DI17" s="664"/>
      <c r="DJ17" s="664"/>
      <c r="DK17" s="664"/>
      <c r="DL17" s="664"/>
      <c r="DM17" s="664"/>
      <c r="DN17" s="664"/>
      <c r="DO17" s="664"/>
      <c r="DP17" s="665"/>
      <c r="DQ17" s="669">
        <v>461621</v>
      </c>
      <c r="DR17" s="664"/>
      <c r="DS17" s="664"/>
      <c r="DT17" s="664"/>
      <c r="DU17" s="664"/>
      <c r="DV17" s="664"/>
      <c r="DW17" s="664"/>
      <c r="DX17" s="664"/>
      <c r="DY17" s="664"/>
      <c r="DZ17" s="664"/>
      <c r="EA17" s="664"/>
      <c r="EB17" s="664"/>
      <c r="EC17" s="704"/>
    </row>
    <row r="18" spans="2:133" ht="11.25" customHeight="1" x14ac:dyDescent="0.15">
      <c r="B18" s="658" t="s">
        <v>277</v>
      </c>
      <c r="C18" s="659"/>
      <c r="D18" s="659"/>
      <c r="E18" s="659"/>
      <c r="F18" s="659"/>
      <c r="G18" s="659"/>
      <c r="H18" s="659"/>
      <c r="I18" s="659"/>
      <c r="J18" s="659"/>
      <c r="K18" s="659"/>
      <c r="L18" s="659"/>
      <c r="M18" s="659"/>
      <c r="N18" s="659"/>
      <c r="O18" s="659"/>
      <c r="P18" s="659"/>
      <c r="Q18" s="660"/>
      <c r="R18" s="661">
        <v>780515</v>
      </c>
      <c r="S18" s="664"/>
      <c r="T18" s="664"/>
      <c r="U18" s="664"/>
      <c r="V18" s="664"/>
      <c r="W18" s="664"/>
      <c r="X18" s="664"/>
      <c r="Y18" s="665"/>
      <c r="Z18" s="723">
        <v>11.3</v>
      </c>
      <c r="AA18" s="723"/>
      <c r="AB18" s="723"/>
      <c r="AC18" s="723"/>
      <c r="AD18" s="724">
        <v>674543</v>
      </c>
      <c r="AE18" s="724"/>
      <c r="AF18" s="724"/>
      <c r="AG18" s="724"/>
      <c r="AH18" s="724"/>
      <c r="AI18" s="724"/>
      <c r="AJ18" s="724"/>
      <c r="AK18" s="724"/>
      <c r="AL18" s="666">
        <v>16.399999999999999</v>
      </c>
      <c r="AM18" s="667"/>
      <c r="AN18" s="667"/>
      <c r="AO18" s="725"/>
      <c r="AP18" s="658" t="s">
        <v>278</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279</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176</v>
      </c>
      <c r="DA18" s="723"/>
      <c r="DB18" s="723"/>
      <c r="DC18" s="723"/>
      <c r="DD18" s="669" t="s">
        <v>241</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x14ac:dyDescent="0.15">
      <c r="B19" s="658" t="s">
        <v>280</v>
      </c>
      <c r="C19" s="659"/>
      <c r="D19" s="659"/>
      <c r="E19" s="659"/>
      <c r="F19" s="659"/>
      <c r="G19" s="659"/>
      <c r="H19" s="659"/>
      <c r="I19" s="659"/>
      <c r="J19" s="659"/>
      <c r="K19" s="659"/>
      <c r="L19" s="659"/>
      <c r="M19" s="659"/>
      <c r="N19" s="659"/>
      <c r="O19" s="659"/>
      <c r="P19" s="659"/>
      <c r="Q19" s="660"/>
      <c r="R19" s="661">
        <v>674543</v>
      </c>
      <c r="S19" s="664"/>
      <c r="T19" s="664"/>
      <c r="U19" s="664"/>
      <c r="V19" s="664"/>
      <c r="W19" s="664"/>
      <c r="X19" s="664"/>
      <c r="Y19" s="665"/>
      <c r="Z19" s="723">
        <v>9.6999999999999993</v>
      </c>
      <c r="AA19" s="723"/>
      <c r="AB19" s="723"/>
      <c r="AC19" s="723"/>
      <c r="AD19" s="724">
        <v>674543</v>
      </c>
      <c r="AE19" s="724"/>
      <c r="AF19" s="724"/>
      <c r="AG19" s="724"/>
      <c r="AH19" s="724"/>
      <c r="AI19" s="724"/>
      <c r="AJ19" s="724"/>
      <c r="AK19" s="724"/>
      <c r="AL19" s="666">
        <v>16.399999999999999</v>
      </c>
      <c r="AM19" s="667"/>
      <c r="AN19" s="667"/>
      <c r="AO19" s="725"/>
      <c r="AP19" s="658" t="s">
        <v>281</v>
      </c>
      <c r="AQ19" s="659"/>
      <c r="AR19" s="659"/>
      <c r="AS19" s="659"/>
      <c r="AT19" s="659"/>
      <c r="AU19" s="659"/>
      <c r="AV19" s="659"/>
      <c r="AW19" s="659"/>
      <c r="AX19" s="659"/>
      <c r="AY19" s="659"/>
      <c r="AZ19" s="659"/>
      <c r="BA19" s="659"/>
      <c r="BB19" s="659"/>
      <c r="BC19" s="659"/>
      <c r="BD19" s="659"/>
      <c r="BE19" s="659"/>
      <c r="BF19" s="660"/>
      <c r="BG19" s="661">
        <v>110560</v>
      </c>
      <c r="BH19" s="664"/>
      <c r="BI19" s="664"/>
      <c r="BJ19" s="664"/>
      <c r="BK19" s="664"/>
      <c r="BL19" s="664"/>
      <c r="BM19" s="664"/>
      <c r="BN19" s="665"/>
      <c r="BO19" s="723">
        <v>3.6</v>
      </c>
      <c r="BP19" s="723"/>
      <c r="BQ19" s="723"/>
      <c r="BR19" s="723"/>
      <c r="BS19" s="669" t="s">
        <v>241</v>
      </c>
      <c r="BT19" s="664"/>
      <c r="BU19" s="664"/>
      <c r="BV19" s="664"/>
      <c r="BW19" s="664"/>
      <c r="BX19" s="664"/>
      <c r="BY19" s="664"/>
      <c r="BZ19" s="664"/>
      <c r="CA19" s="664"/>
      <c r="CB19" s="704"/>
      <c r="CD19" s="705" t="s">
        <v>282</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241</v>
      </c>
      <c r="DA19" s="723"/>
      <c r="DB19" s="723"/>
      <c r="DC19" s="723"/>
      <c r="DD19" s="669" t="s">
        <v>176</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283</v>
      </c>
      <c r="C20" s="659"/>
      <c r="D20" s="659"/>
      <c r="E20" s="659"/>
      <c r="F20" s="659"/>
      <c r="G20" s="659"/>
      <c r="H20" s="659"/>
      <c r="I20" s="659"/>
      <c r="J20" s="659"/>
      <c r="K20" s="659"/>
      <c r="L20" s="659"/>
      <c r="M20" s="659"/>
      <c r="N20" s="659"/>
      <c r="O20" s="659"/>
      <c r="P20" s="659"/>
      <c r="Q20" s="660"/>
      <c r="R20" s="661">
        <v>104787</v>
      </c>
      <c r="S20" s="664"/>
      <c r="T20" s="664"/>
      <c r="U20" s="664"/>
      <c r="V20" s="664"/>
      <c r="W20" s="664"/>
      <c r="X20" s="664"/>
      <c r="Y20" s="665"/>
      <c r="Z20" s="723">
        <v>1.5</v>
      </c>
      <c r="AA20" s="723"/>
      <c r="AB20" s="723"/>
      <c r="AC20" s="723"/>
      <c r="AD20" s="724" t="s">
        <v>176</v>
      </c>
      <c r="AE20" s="724"/>
      <c r="AF20" s="724"/>
      <c r="AG20" s="724"/>
      <c r="AH20" s="724"/>
      <c r="AI20" s="724"/>
      <c r="AJ20" s="724"/>
      <c r="AK20" s="724"/>
      <c r="AL20" s="666" t="s">
        <v>241</v>
      </c>
      <c r="AM20" s="667"/>
      <c r="AN20" s="667"/>
      <c r="AO20" s="725"/>
      <c r="AP20" s="658" t="s">
        <v>284</v>
      </c>
      <c r="AQ20" s="659"/>
      <c r="AR20" s="659"/>
      <c r="AS20" s="659"/>
      <c r="AT20" s="659"/>
      <c r="AU20" s="659"/>
      <c r="AV20" s="659"/>
      <c r="AW20" s="659"/>
      <c r="AX20" s="659"/>
      <c r="AY20" s="659"/>
      <c r="AZ20" s="659"/>
      <c r="BA20" s="659"/>
      <c r="BB20" s="659"/>
      <c r="BC20" s="659"/>
      <c r="BD20" s="659"/>
      <c r="BE20" s="659"/>
      <c r="BF20" s="660"/>
      <c r="BG20" s="661">
        <v>110560</v>
      </c>
      <c r="BH20" s="664"/>
      <c r="BI20" s="664"/>
      <c r="BJ20" s="664"/>
      <c r="BK20" s="664"/>
      <c r="BL20" s="664"/>
      <c r="BM20" s="664"/>
      <c r="BN20" s="665"/>
      <c r="BO20" s="723">
        <v>3.6</v>
      </c>
      <c r="BP20" s="723"/>
      <c r="BQ20" s="723"/>
      <c r="BR20" s="723"/>
      <c r="BS20" s="669" t="s">
        <v>251</v>
      </c>
      <c r="BT20" s="664"/>
      <c r="BU20" s="664"/>
      <c r="BV20" s="664"/>
      <c r="BW20" s="664"/>
      <c r="BX20" s="664"/>
      <c r="BY20" s="664"/>
      <c r="BZ20" s="664"/>
      <c r="CA20" s="664"/>
      <c r="CB20" s="704"/>
      <c r="CD20" s="705" t="s">
        <v>285</v>
      </c>
      <c r="CE20" s="702"/>
      <c r="CF20" s="702"/>
      <c r="CG20" s="702"/>
      <c r="CH20" s="702"/>
      <c r="CI20" s="702"/>
      <c r="CJ20" s="702"/>
      <c r="CK20" s="702"/>
      <c r="CL20" s="702"/>
      <c r="CM20" s="702"/>
      <c r="CN20" s="702"/>
      <c r="CO20" s="702"/>
      <c r="CP20" s="702"/>
      <c r="CQ20" s="703"/>
      <c r="CR20" s="661">
        <v>6232495</v>
      </c>
      <c r="CS20" s="664"/>
      <c r="CT20" s="664"/>
      <c r="CU20" s="664"/>
      <c r="CV20" s="664"/>
      <c r="CW20" s="664"/>
      <c r="CX20" s="664"/>
      <c r="CY20" s="665"/>
      <c r="CZ20" s="723">
        <v>100</v>
      </c>
      <c r="DA20" s="723"/>
      <c r="DB20" s="723"/>
      <c r="DC20" s="723"/>
      <c r="DD20" s="669">
        <v>647923</v>
      </c>
      <c r="DE20" s="664"/>
      <c r="DF20" s="664"/>
      <c r="DG20" s="664"/>
      <c r="DH20" s="664"/>
      <c r="DI20" s="664"/>
      <c r="DJ20" s="664"/>
      <c r="DK20" s="664"/>
      <c r="DL20" s="664"/>
      <c r="DM20" s="664"/>
      <c r="DN20" s="664"/>
      <c r="DO20" s="664"/>
      <c r="DP20" s="665"/>
      <c r="DQ20" s="669">
        <v>4808386</v>
      </c>
      <c r="DR20" s="664"/>
      <c r="DS20" s="664"/>
      <c r="DT20" s="664"/>
      <c r="DU20" s="664"/>
      <c r="DV20" s="664"/>
      <c r="DW20" s="664"/>
      <c r="DX20" s="664"/>
      <c r="DY20" s="664"/>
      <c r="DZ20" s="664"/>
      <c r="EA20" s="664"/>
      <c r="EB20" s="664"/>
      <c r="EC20" s="704"/>
    </row>
    <row r="21" spans="2:133" ht="11.25" customHeight="1" x14ac:dyDescent="0.15">
      <c r="B21" s="658" t="s">
        <v>286</v>
      </c>
      <c r="C21" s="659"/>
      <c r="D21" s="659"/>
      <c r="E21" s="659"/>
      <c r="F21" s="659"/>
      <c r="G21" s="659"/>
      <c r="H21" s="659"/>
      <c r="I21" s="659"/>
      <c r="J21" s="659"/>
      <c r="K21" s="659"/>
      <c r="L21" s="659"/>
      <c r="M21" s="659"/>
      <c r="N21" s="659"/>
      <c r="O21" s="659"/>
      <c r="P21" s="659"/>
      <c r="Q21" s="660"/>
      <c r="R21" s="661">
        <v>1185</v>
      </c>
      <c r="S21" s="664"/>
      <c r="T21" s="664"/>
      <c r="U21" s="664"/>
      <c r="V21" s="664"/>
      <c r="W21" s="664"/>
      <c r="X21" s="664"/>
      <c r="Y21" s="665"/>
      <c r="Z21" s="723">
        <v>0</v>
      </c>
      <c r="AA21" s="723"/>
      <c r="AB21" s="723"/>
      <c r="AC21" s="723"/>
      <c r="AD21" s="724" t="s">
        <v>241</v>
      </c>
      <c r="AE21" s="724"/>
      <c r="AF21" s="724"/>
      <c r="AG21" s="724"/>
      <c r="AH21" s="724"/>
      <c r="AI21" s="724"/>
      <c r="AJ21" s="724"/>
      <c r="AK21" s="724"/>
      <c r="AL21" s="666" t="s">
        <v>176</v>
      </c>
      <c r="AM21" s="667"/>
      <c r="AN21" s="667"/>
      <c r="AO21" s="725"/>
      <c r="AP21" s="769" t="s">
        <v>287</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176</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288</v>
      </c>
      <c r="C22" s="659"/>
      <c r="D22" s="659"/>
      <c r="E22" s="659"/>
      <c r="F22" s="659"/>
      <c r="G22" s="659"/>
      <c r="H22" s="659"/>
      <c r="I22" s="659"/>
      <c r="J22" s="659"/>
      <c r="K22" s="659"/>
      <c r="L22" s="659"/>
      <c r="M22" s="659"/>
      <c r="N22" s="659"/>
      <c r="O22" s="659"/>
      <c r="P22" s="659"/>
      <c r="Q22" s="660"/>
      <c r="R22" s="661">
        <v>4295166</v>
      </c>
      <c r="S22" s="664"/>
      <c r="T22" s="664"/>
      <c r="U22" s="664"/>
      <c r="V22" s="664"/>
      <c r="W22" s="664"/>
      <c r="X22" s="664"/>
      <c r="Y22" s="665"/>
      <c r="Z22" s="723">
        <v>61.9</v>
      </c>
      <c r="AA22" s="723"/>
      <c r="AB22" s="723"/>
      <c r="AC22" s="723"/>
      <c r="AD22" s="724">
        <v>4078634</v>
      </c>
      <c r="AE22" s="724"/>
      <c r="AF22" s="724"/>
      <c r="AG22" s="724"/>
      <c r="AH22" s="724"/>
      <c r="AI22" s="724"/>
      <c r="AJ22" s="724"/>
      <c r="AK22" s="724"/>
      <c r="AL22" s="666">
        <v>99.1</v>
      </c>
      <c r="AM22" s="667"/>
      <c r="AN22" s="667"/>
      <c r="AO22" s="725"/>
      <c r="AP22" s="769" t="s">
        <v>289</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176</v>
      </c>
      <c r="BP22" s="723"/>
      <c r="BQ22" s="723"/>
      <c r="BR22" s="723"/>
      <c r="BS22" s="669" t="s">
        <v>241</v>
      </c>
      <c r="BT22" s="664"/>
      <c r="BU22" s="664"/>
      <c r="BV22" s="664"/>
      <c r="BW22" s="664"/>
      <c r="BX22" s="664"/>
      <c r="BY22" s="664"/>
      <c r="BZ22" s="664"/>
      <c r="CA22" s="664"/>
      <c r="CB22" s="704"/>
      <c r="CD22" s="778" t="s">
        <v>290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291</v>
      </c>
      <c r="C23" s="659"/>
      <c r="D23" s="659"/>
      <c r="E23" s="659"/>
      <c r="F23" s="659"/>
      <c r="G23" s="659"/>
      <c r="H23" s="659"/>
      <c r="I23" s="659"/>
      <c r="J23" s="659"/>
      <c r="K23" s="659"/>
      <c r="L23" s="659"/>
      <c r="M23" s="659"/>
      <c r="N23" s="659"/>
      <c r="O23" s="659"/>
      <c r="P23" s="659"/>
      <c r="Q23" s="660"/>
      <c r="R23" s="661">
        <v>2756</v>
      </c>
      <c r="S23" s="664"/>
      <c r="T23" s="664"/>
      <c r="U23" s="664"/>
      <c r="V23" s="664"/>
      <c r="W23" s="664"/>
      <c r="X23" s="664"/>
      <c r="Y23" s="665"/>
      <c r="Z23" s="723">
        <v>0</v>
      </c>
      <c r="AA23" s="723"/>
      <c r="AB23" s="723"/>
      <c r="AC23" s="723"/>
      <c r="AD23" s="724">
        <v>2756</v>
      </c>
      <c r="AE23" s="724"/>
      <c r="AF23" s="724"/>
      <c r="AG23" s="724"/>
      <c r="AH23" s="724"/>
      <c r="AI23" s="724"/>
      <c r="AJ23" s="724"/>
      <c r="AK23" s="724"/>
      <c r="AL23" s="666">
        <v>0.1</v>
      </c>
      <c r="AM23" s="667"/>
      <c r="AN23" s="667"/>
      <c r="AO23" s="725"/>
      <c r="AP23" s="769" t="s">
        <v>292</v>
      </c>
      <c r="AQ23" s="776"/>
      <c r="AR23" s="776"/>
      <c r="AS23" s="776"/>
      <c r="AT23" s="776"/>
      <c r="AU23" s="776"/>
      <c r="AV23" s="776"/>
      <c r="AW23" s="776"/>
      <c r="AX23" s="776"/>
      <c r="AY23" s="776"/>
      <c r="AZ23" s="776"/>
      <c r="BA23" s="776"/>
      <c r="BB23" s="776"/>
      <c r="BC23" s="776"/>
      <c r="BD23" s="776"/>
      <c r="BE23" s="776"/>
      <c r="BF23" s="771"/>
      <c r="BG23" s="661">
        <v>110560</v>
      </c>
      <c r="BH23" s="664"/>
      <c r="BI23" s="664"/>
      <c r="BJ23" s="664"/>
      <c r="BK23" s="664"/>
      <c r="BL23" s="664"/>
      <c r="BM23" s="664"/>
      <c r="BN23" s="665"/>
      <c r="BO23" s="723">
        <v>3.6</v>
      </c>
      <c r="BP23" s="723"/>
      <c r="BQ23" s="723"/>
      <c r="BR23" s="723"/>
      <c r="BS23" s="669" t="s">
        <v>176</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293</v>
      </c>
      <c r="CS23" s="779"/>
      <c r="CT23" s="779"/>
      <c r="CU23" s="779"/>
      <c r="CV23" s="779"/>
      <c r="CW23" s="779"/>
      <c r="CX23" s="779"/>
      <c r="CY23" s="780"/>
      <c r="CZ23" s="778" t="s">
        <v>294</v>
      </c>
      <c r="DA23" s="779"/>
      <c r="DB23" s="779"/>
      <c r="DC23" s="780"/>
      <c r="DD23" s="778" t="s">
        <v>295</v>
      </c>
      <c r="DE23" s="779"/>
      <c r="DF23" s="779"/>
      <c r="DG23" s="779"/>
      <c r="DH23" s="779"/>
      <c r="DI23" s="779"/>
      <c r="DJ23" s="779"/>
      <c r="DK23" s="780"/>
      <c r="DL23" s="787" t="s">
        <v>296</v>
      </c>
      <c r="DM23" s="788"/>
      <c r="DN23" s="788"/>
      <c r="DO23" s="788"/>
      <c r="DP23" s="788"/>
      <c r="DQ23" s="788"/>
      <c r="DR23" s="788"/>
      <c r="DS23" s="788"/>
      <c r="DT23" s="788"/>
      <c r="DU23" s="788"/>
      <c r="DV23" s="789"/>
      <c r="DW23" s="778" t="s">
        <v>297</v>
      </c>
      <c r="DX23" s="779"/>
      <c r="DY23" s="779"/>
      <c r="DZ23" s="779"/>
      <c r="EA23" s="779"/>
      <c r="EB23" s="779"/>
      <c r="EC23" s="780"/>
    </row>
    <row r="24" spans="2:133" ht="11.25" customHeight="1" x14ac:dyDescent="0.15">
      <c r="B24" s="658" t="s">
        <v>298</v>
      </c>
      <c r="C24" s="659"/>
      <c r="D24" s="659"/>
      <c r="E24" s="659"/>
      <c r="F24" s="659"/>
      <c r="G24" s="659"/>
      <c r="H24" s="659"/>
      <c r="I24" s="659"/>
      <c r="J24" s="659"/>
      <c r="K24" s="659"/>
      <c r="L24" s="659"/>
      <c r="M24" s="659"/>
      <c r="N24" s="659"/>
      <c r="O24" s="659"/>
      <c r="P24" s="659"/>
      <c r="Q24" s="660"/>
      <c r="R24" s="661">
        <v>20165</v>
      </c>
      <c r="S24" s="664"/>
      <c r="T24" s="664"/>
      <c r="U24" s="664"/>
      <c r="V24" s="664"/>
      <c r="W24" s="664"/>
      <c r="X24" s="664"/>
      <c r="Y24" s="665"/>
      <c r="Z24" s="723">
        <v>0.3</v>
      </c>
      <c r="AA24" s="723"/>
      <c r="AB24" s="723"/>
      <c r="AC24" s="723"/>
      <c r="AD24" s="724" t="s">
        <v>235</v>
      </c>
      <c r="AE24" s="724"/>
      <c r="AF24" s="724"/>
      <c r="AG24" s="724"/>
      <c r="AH24" s="724"/>
      <c r="AI24" s="724"/>
      <c r="AJ24" s="724"/>
      <c r="AK24" s="724"/>
      <c r="AL24" s="666" t="s">
        <v>241</v>
      </c>
      <c r="AM24" s="667"/>
      <c r="AN24" s="667"/>
      <c r="AO24" s="725"/>
      <c r="AP24" s="769" t="s">
        <v>299</v>
      </c>
      <c r="AQ24" s="776"/>
      <c r="AR24" s="776"/>
      <c r="AS24" s="776"/>
      <c r="AT24" s="776"/>
      <c r="AU24" s="776"/>
      <c r="AV24" s="776"/>
      <c r="AW24" s="776"/>
      <c r="AX24" s="776"/>
      <c r="AY24" s="776"/>
      <c r="AZ24" s="776"/>
      <c r="BA24" s="776"/>
      <c r="BB24" s="776"/>
      <c r="BC24" s="776"/>
      <c r="BD24" s="776"/>
      <c r="BE24" s="776"/>
      <c r="BF24" s="771"/>
      <c r="BG24" s="661" t="s">
        <v>251</v>
      </c>
      <c r="BH24" s="664"/>
      <c r="BI24" s="664"/>
      <c r="BJ24" s="664"/>
      <c r="BK24" s="664"/>
      <c r="BL24" s="664"/>
      <c r="BM24" s="664"/>
      <c r="BN24" s="665"/>
      <c r="BO24" s="723" t="s">
        <v>176</v>
      </c>
      <c r="BP24" s="723"/>
      <c r="BQ24" s="723"/>
      <c r="BR24" s="723"/>
      <c r="BS24" s="669" t="s">
        <v>241</v>
      </c>
      <c r="BT24" s="664"/>
      <c r="BU24" s="664"/>
      <c r="BV24" s="664"/>
      <c r="BW24" s="664"/>
      <c r="BX24" s="664"/>
      <c r="BY24" s="664"/>
      <c r="BZ24" s="664"/>
      <c r="CA24" s="664"/>
      <c r="CB24" s="704"/>
      <c r="CD24" s="732" t="s">
        <v>300</v>
      </c>
      <c r="CE24" s="733"/>
      <c r="CF24" s="733"/>
      <c r="CG24" s="733"/>
      <c r="CH24" s="733"/>
      <c r="CI24" s="733"/>
      <c r="CJ24" s="733"/>
      <c r="CK24" s="733"/>
      <c r="CL24" s="733"/>
      <c r="CM24" s="733"/>
      <c r="CN24" s="733"/>
      <c r="CO24" s="733"/>
      <c r="CP24" s="733"/>
      <c r="CQ24" s="734"/>
      <c r="CR24" s="726">
        <v>2734626</v>
      </c>
      <c r="CS24" s="727"/>
      <c r="CT24" s="727"/>
      <c r="CU24" s="727"/>
      <c r="CV24" s="727"/>
      <c r="CW24" s="727"/>
      <c r="CX24" s="727"/>
      <c r="CY24" s="773"/>
      <c r="CZ24" s="774">
        <v>43.9</v>
      </c>
      <c r="DA24" s="743"/>
      <c r="DB24" s="743"/>
      <c r="DC24" s="777"/>
      <c r="DD24" s="772">
        <v>2048072</v>
      </c>
      <c r="DE24" s="727"/>
      <c r="DF24" s="727"/>
      <c r="DG24" s="727"/>
      <c r="DH24" s="727"/>
      <c r="DI24" s="727"/>
      <c r="DJ24" s="727"/>
      <c r="DK24" s="773"/>
      <c r="DL24" s="772">
        <v>2013005</v>
      </c>
      <c r="DM24" s="727"/>
      <c r="DN24" s="727"/>
      <c r="DO24" s="727"/>
      <c r="DP24" s="727"/>
      <c r="DQ24" s="727"/>
      <c r="DR24" s="727"/>
      <c r="DS24" s="727"/>
      <c r="DT24" s="727"/>
      <c r="DU24" s="727"/>
      <c r="DV24" s="773"/>
      <c r="DW24" s="774">
        <v>45.8</v>
      </c>
      <c r="DX24" s="743"/>
      <c r="DY24" s="743"/>
      <c r="DZ24" s="743"/>
      <c r="EA24" s="743"/>
      <c r="EB24" s="743"/>
      <c r="EC24" s="775"/>
    </row>
    <row r="25" spans="2:133" ht="11.25" customHeight="1" x14ac:dyDescent="0.15">
      <c r="B25" s="658" t="s">
        <v>301</v>
      </c>
      <c r="C25" s="659"/>
      <c r="D25" s="659"/>
      <c r="E25" s="659"/>
      <c r="F25" s="659"/>
      <c r="G25" s="659"/>
      <c r="H25" s="659"/>
      <c r="I25" s="659"/>
      <c r="J25" s="659"/>
      <c r="K25" s="659"/>
      <c r="L25" s="659"/>
      <c r="M25" s="659"/>
      <c r="N25" s="659"/>
      <c r="O25" s="659"/>
      <c r="P25" s="659"/>
      <c r="Q25" s="660"/>
      <c r="R25" s="661">
        <v>85317</v>
      </c>
      <c r="S25" s="664"/>
      <c r="T25" s="664"/>
      <c r="U25" s="664"/>
      <c r="V25" s="664"/>
      <c r="W25" s="664"/>
      <c r="X25" s="664"/>
      <c r="Y25" s="665"/>
      <c r="Z25" s="723">
        <v>1.2</v>
      </c>
      <c r="AA25" s="723"/>
      <c r="AB25" s="723"/>
      <c r="AC25" s="723"/>
      <c r="AD25" s="724">
        <v>19497</v>
      </c>
      <c r="AE25" s="724"/>
      <c r="AF25" s="724"/>
      <c r="AG25" s="724"/>
      <c r="AH25" s="724"/>
      <c r="AI25" s="724"/>
      <c r="AJ25" s="724"/>
      <c r="AK25" s="724"/>
      <c r="AL25" s="666">
        <v>0.5</v>
      </c>
      <c r="AM25" s="667"/>
      <c r="AN25" s="667"/>
      <c r="AO25" s="725"/>
      <c r="AP25" s="769" t="s">
        <v>302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176</v>
      </c>
      <c r="BT25" s="664"/>
      <c r="BU25" s="664"/>
      <c r="BV25" s="664"/>
      <c r="BW25" s="664"/>
      <c r="BX25" s="664"/>
      <c r="BY25" s="664"/>
      <c r="BZ25" s="664"/>
      <c r="CA25" s="664"/>
      <c r="CB25" s="704"/>
      <c r="CD25" s="705" t="s">
        <v>303</v>
      </c>
      <c r="CE25" s="702"/>
      <c r="CF25" s="702"/>
      <c r="CG25" s="702"/>
      <c r="CH25" s="702"/>
      <c r="CI25" s="702"/>
      <c r="CJ25" s="702"/>
      <c r="CK25" s="702"/>
      <c r="CL25" s="702"/>
      <c r="CM25" s="702"/>
      <c r="CN25" s="702"/>
      <c r="CO25" s="702"/>
      <c r="CP25" s="702"/>
      <c r="CQ25" s="703"/>
      <c r="CR25" s="661">
        <v>1453660</v>
      </c>
      <c r="CS25" s="662"/>
      <c r="CT25" s="662"/>
      <c r="CU25" s="662"/>
      <c r="CV25" s="662"/>
      <c r="CW25" s="662"/>
      <c r="CX25" s="662"/>
      <c r="CY25" s="663"/>
      <c r="CZ25" s="666">
        <v>23.3</v>
      </c>
      <c r="DA25" s="695"/>
      <c r="DB25" s="695"/>
      <c r="DC25" s="696"/>
      <c r="DD25" s="669">
        <v>1342538</v>
      </c>
      <c r="DE25" s="662"/>
      <c r="DF25" s="662"/>
      <c r="DG25" s="662"/>
      <c r="DH25" s="662"/>
      <c r="DI25" s="662"/>
      <c r="DJ25" s="662"/>
      <c r="DK25" s="663"/>
      <c r="DL25" s="669">
        <v>1307751</v>
      </c>
      <c r="DM25" s="662"/>
      <c r="DN25" s="662"/>
      <c r="DO25" s="662"/>
      <c r="DP25" s="662"/>
      <c r="DQ25" s="662"/>
      <c r="DR25" s="662"/>
      <c r="DS25" s="662"/>
      <c r="DT25" s="662"/>
      <c r="DU25" s="662"/>
      <c r="DV25" s="663"/>
      <c r="DW25" s="666">
        <v>29.8</v>
      </c>
      <c r="DX25" s="695"/>
      <c r="DY25" s="695"/>
      <c r="DZ25" s="695"/>
      <c r="EA25" s="695"/>
      <c r="EB25" s="695"/>
      <c r="EC25" s="697"/>
    </row>
    <row r="26" spans="2:133" ht="11.25" customHeight="1" x14ac:dyDescent="0.15">
      <c r="B26" s="658" t="s">
        <v>304</v>
      </c>
      <c r="C26" s="659"/>
      <c r="D26" s="659"/>
      <c r="E26" s="659"/>
      <c r="F26" s="659"/>
      <c r="G26" s="659"/>
      <c r="H26" s="659"/>
      <c r="I26" s="659"/>
      <c r="J26" s="659"/>
      <c r="K26" s="659"/>
      <c r="L26" s="659"/>
      <c r="M26" s="659"/>
      <c r="N26" s="659"/>
      <c r="O26" s="659"/>
      <c r="P26" s="659"/>
      <c r="Q26" s="660"/>
      <c r="R26" s="661">
        <v>15491</v>
      </c>
      <c r="S26" s="664"/>
      <c r="T26" s="664"/>
      <c r="U26" s="664"/>
      <c r="V26" s="664"/>
      <c r="W26" s="664"/>
      <c r="X26" s="664"/>
      <c r="Y26" s="665"/>
      <c r="Z26" s="723">
        <v>0.2</v>
      </c>
      <c r="AA26" s="723"/>
      <c r="AB26" s="723"/>
      <c r="AC26" s="723"/>
      <c r="AD26" s="724" t="s">
        <v>241</v>
      </c>
      <c r="AE26" s="724"/>
      <c r="AF26" s="724"/>
      <c r="AG26" s="724"/>
      <c r="AH26" s="724"/>
      <c r="AI26" s="724"/>
      <c r="AJ26" s="724"/>
      <c r="AK26" s="724"/>
      <c r="AL26" s="666" t="s">
        <v>176</v>
      </c>
      <c r="AM26" s="667"/>
      <c r="AN26" s="667"/>
      <c r="AO26" s="725"/>
      <c r="AP26" s="769" t="s">
        <v>305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176</v>
      </c>
      <c r="BP26" s="723"/>
      <c r="BQ26" s="723"/>
      <c r="BR26" s="723"/>
      <c r="BS26" s="669" t="s">
        <v>241</v>
      </c>
      <c r="BT26" s="664"/>
      <c r="BU26" s="664"/>
      <c r="BV26" s="664"/>
      <c r="BW26" s="664"/>
      <c r="BX26" s="664"/>
      <c r="BY26" s="664"/>
      <c r="BZ26" s="664"/>
      <c r="CA26" s="664"/>
      <c r="CB26" s="704"/>
      <c r="CD26" s="705" t="s">
        <v>306</v>
      </c>
      <c r="CE26" s="702"/>
      <c r="CF26" s="702"/>
      <c r="CG26" s="702"/>
      <c r="CH26" s="702"/>
      <c r="CI26" s="702"/>
      <c r="CJ26" s="702"/>
      <c r="CK26" s="702"/>
      <c r="CL26" s="702"/>
      <c r="CM26" s="702"/>
      <c r="CN26" s="702"/>
      <c r="CO26" s="702"/>
      <c r="CP26" s="702"/>
      <c r="CQ26" s="703"/>
      <c r="CR26" s="661">
        <v>926192</v>
      </c>
      <c r="CS26" s="664"/>
      <c r="CT26" s="664"/>
      <c r="CU26" s="664"/>
      <c r="CV26" s="664"/>
      <c r="CW26" s="664"/>
      <c r="CX26" s="664"/>
      <c r="CY26" s="665"/>
      <c r="CZ26" s="666">
        <v>14.9</v>
      </c>
      <c r="DA26" s="695"/>
      <c r="DB26" s="695"/>
      <c r="DC26" s="696"/>
      <c r="DD26" s="669">
        <v>829286</v>
      </c>
      <c r="DE26" s="664"/>
      <c r="DF26" s="664"/>
      <c r="DG26" s="664"/>
      <c r="DH26" s="664"/>
      <c r="DI26" s="664"/>
      <c r="DJ26" s="664"/>
      <c r="DK26" s="665"/>
      <c r="DL26" s="669" t="s">
        <v>176</v>
      </c>
      <c r="DM26" s="664"/>
      <c r="DN26" s="664"/>
      <c r="DO26" s="664"/>
      <c r="DP26" s="664"/>
      <c r="DQ26" s="664"/>
      <c r="DR26" s="664"/>
      <c r="DS26" s="664"/>
      <c r="DT26" s="664"/>
      <c r="DU26" s="664"/>
      <c r="DV26" s="665"/>
      <c r="DW26" s="666" t="s">
        <v>241</v>
      </c>
      <c r="DX26" s="695"/>
      <c r="DY26" s="695"/>
      <c r="DZ26" s="695"/>
      <c r="EA26" s="695"/>
      <c r="EB26" s="695"/>
      <c r="EC26" s="697"/>
    </row>
    <row r="27" spans="2:133" ht="11.25" customHeight="1" x14ac:dyDescent="0.15">
      <c r="B27" s="658" t="s">
        <v>307</v>
      </c>
      <c r="C27" s="659"/>
      <c r="D27" s="659"/>
      <c r="E27" s="659"/>
      <c r="F27" s="659"/>
      <c r="G27" s="659"/>
      <c r="H27" s="659"/>
      <c r="I27" s="659"/>
      <c r="J27" s="659"/>
      <c r="K27" s="659"/>
      <c r="L27" s="659"/>
      <c r="M27" s="659"/>
      <c r="N27" s="659"/>
      <c r="O27" s="659"/>
      <c r="P27" s="659"/>
      <c r="Q27" s="660"/>
      <c r="R27" s="661">
        <v>638382</v>
      </c>
      <c r="S27" s="664"/>
      <c r="T27" s="664"/>
      <c r="U27" s="664"/>
      <c r="V27" s="664"/>
      <c r="W27" s="664"/>
      <c r="X27" s="664"/>
      <c r="Y27" s="665"/>
      <c r="Z27" s="723">
        <v>9.1999999999999993</v>
      </c>
      <c r="AA27" s="723"/>
      <c r="AB27" s="723"/>
      <c r="AC27" s="723"/>
      <c r="AD27" s="724" t="s">
        <v>241</v>
      </c>
      <c r="AE27" s="724"/>
      <c r="AF27" s="724"/>
      <c r="AG27" s="724"/>
      <c r="AH27" s="724"/>
      <c r="AI27" s="724"/>
      <c r="AJ27" s="724"/>
      <c r="AK27" s="724"/>
      <c r="AL27" s="666" t="s">
        <v>241</v>
      </c>
      <c r="AM27" s="667"/>
      <c r="AN27" s="667"/>
      <c r="AO27" s="725"/>
      <c r="AP27" s="658" t="s">
        <v>308</v>
      </c>
      <c r="AQ27" s="659"/>
      <c r="AR27" s="659"/>
      <c r="AS27" s="659"/>
      <c r="AT27" s="659"/>
      <c r="AU27" s="659"/>
      <c r="AV27" s="659"/>
      <c r="AW27" s="659"/>
      <c r="AX27" s="659"/>
      <c r="AY27" s="659"/>
      <c r="AZ27" s="659"/>
      <c r="BA27" s="659"/>
      <c r="BB27" s="659"/>
      <c r="BC27" s="659"/>
      <c r="BD27" s="659"/>
      <c r="BE27" s="659"/>
      <c r="BF27" s="660"/>
      <c r="BG27" s="661">
        <v>3032272</v>
      </c>
      <c r="BH27" s="664"/>
      <c r="BI27" s="664"/>
      <c r="BJ27" s="664"/>
      <c r="BK27" s="664"/>
      <c r="BL27" s="664"/>
      <c r="BM27" s="664"/>
      <c r="BN27" s="665"/>
      <c r="BO27" s="723">
        <v>100</v>
      </c>
      <c r="BP27" s="723"/>
      <c r="BQ27" s="723"/>
      <c r="BR27" s="723"/>
      <c r="BS27" s="669" t="s">
        <v>176</v>
      </c>
      <c r="BT27" s="664"/>
      <c r="BU27" s="664"/>
      <c r="BV27" s="664"/>
      <c r="BW27" s="664"/>
      <c r="BX27" s="664"/>
      <c r="BY27" s="664"/>
      <c r="BZ27" s="664"/>
      <c r="CA27" s="664"/>
      <c r="CB27" s="704"/>
      <c r="CD27" s="705" t="s">
        <v>309</v>
      </c>
      <c r="CE27" s="702"/>
      <c r="CF27" s="702"/>
      <c r="CG27" s="702"/>
      <c r="CH27" s="702"/>
      <c r="CI27" s="702"/>
      <c r="CJ27" s="702"/>
      <c r="CK27" s="702"/>
      <c r="CL27" s="702"/>
      <c r="CM27" s="702"/>
      <c r="CN27" s="702"/>
      <c r="CO27" s="702"/>
      <c r="CP27" s="702"/>
      <c r="CQ27" s="703"/>
      <c r="CR27" s="661">
        <v>819345</v>
      </c>
      <c r="CS27" s="662"/>
      <c r="CT27" s="662"/>
      <c r="CU27" s="662"/>
      <c r="CV27" s="662"/>
      <c r="CW27" s="662"/>
      <c r="CX27" s="662"/>
      <c r="CY27" s="663"/>
      <c r="CZ27" s="666">
        <v>13.1</v>
      </c>
      <c r="DA27" s="695"/>
      <c r="DB27" s="695"/>
      <c r="DC27" s="696"/>
      <c r="DD27" s="669">
        <v>243913</v>
      </c>
      <c r="DE27" s="662"/>
      <c r="DF27" s="662"/>
      <c r="DG27" s="662"/>
      <c r="DH27" s="662"/>
      <c r="DI27" s="662"/>
      <c r="DJ27" s="662"/>
      <c r="DK27" s="663"/>
      <c r="DL27" s="669">
        <v>243633</v>
      </c>
      <c r="DM27" s="662"/>
      <c r="DN27" s="662"/>
      <c r="DO27" s="662"/>
      <c r="DP27" s="662"/>
      <c r="DQ27" s="662"/>
      <c r="DR27" s="662"/>
      <c r="DS27" s="662"/>
      <c r="DT27" s="662"/>
      <c r="DU27" s="662"/>
      <c r="DV27" s="663"/>
      <c r="DW27" s="666">
        <v>5.5</v>
      </c>
      <c r="DX27" s="695"/>
      <c r="DY27" s="695"/>
      <c r="DZ27" s="695"/>
      <c r="EA27" s="695"/>
      <c r="EB27" s="695"/>
      <c r="EC27" s="697"/>
    </row>
    <row r="28" spans="2:133" ht="11.25" customHeight="1" x14ac:dyDescent="0.15">
      <c r="B28" s="766" t="s">
        <v>310</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176</v>
      </c>
      <c r="AA28" s="723"/>
      <c r="AB28" s="723"/>
      <c r="AC28" s="723"/>
      <c r="AD28" s="724" t="s">
        <v>241</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311</v>
      </c>
      <c r="CE28" s="702"/>
      <c r="CF28" s="702"/>
      <c r="CG28" s="702"/>
      <c r="CH28" s="702"/>
      <c r="CI28" s="702"/>
      <c r="CJ28" s="702"/>
      <c r="CK28" s="702"/>
      <c r="CL28" s="702"/>
      <c r="CM28" s="702"/>
      <c r="CN28" s="702"/>
      <c r="CO28" s="702"/>
      <c r="CP28" s="702"/>
      <c r="CQ28" s="703"/>
      <c r="CR28" s="661">
        <v>461621</v>
      </c>
      <c r="CS28" s="664"/>
      <c r="CT28" s="664"/>
      <c r="CU28" s="664"/>
      <c r="CV28" s="664"/>
      <c r="CW28" s="664"/>
      <c r="CX28" s="664"/>
      <c r="CY28" s="665"/>
      <c r="CZ28" s="666">
        <v>7.4</v>
      </c>
      <c r="DA28" s="695"/>
      <c r="DB28" s="695"/>
      <c r="DC28" s="696"/>
      <c r="DD28" s="669">
        <v>461621</v>
      </c>
      <c r="DE28" s="664"/>
      <c r="DF28" s="664"/>
      <c r="DG28" s="664"/>
      <c r="DH28" s="664"/>
      <c r="DI28" s="664"/>
      <c r="DJ28" s="664"/>
      <c r="DK28" s="665"/>
      <c r="DL28" s="669">
        <v>461621</v>
      </c>
      <c r="DM28" s="664"/>
      <c r="DN28" s="664"/>
      <c r="DO28" s="664"/>
      <c r="DP28" s="664"/>
      <c r="DQ28" s="664"/>
      <c r="DR28" s="664"/>
      <c r="DS28" s="664"/>
      <c r="DT28" s="664"/>
      <c r="DU28" s="664"/>
      <c r="DV28" s="665"/>
      <c r="DW28" s="666">
        <v>10.5</v>
      </c>
      <c r="DX28" s="695"/>
      <c r="DY28" s="695"/>
      <c r="DZ28" s="695"/>
      <c r="EA28" s="695"/>
      <c r="EB28" s="695"/>
      <c r="EC28" s="697"/>
    </row>
    <row r="29" spans="2:133" ht="11.25" customHeight="1" x14ac:dyDescent="0.15">
      <c r="B29" s="658" t="s">
        <v>312</v>
      </c>
      <c r="C29" s="659"/>
      <c r="D29" s="659"/>
      <c r="E29" s="659"/>
      <c r="F29" s="659"/>
      <c r="G29" s="659"/>
      <c r="H29" s="659"/>
      <c r="I29" s="659"/>
      <c r="J29" s="659"/>
      <c r="K29" s="659"/>
      <c r="L29" s="659"/>
      <c r="M29" s="659"/>
      <c r="N29" s="659"/>
      <c r="O29" s="659"/>
      <c r="P29" s="659"/>
      <c r="Q29" s="660"/>
      <c r="R29" s="661">
        <v>362665</v>
      </c>
      <c r="S29" s="664"/>
      <c r="T29" s="664"/>
      <c r="U29" s="664"/>
      <c r="V29" s="664"/>
      <c r="W29" s="664"/>
      <c r="X29" s="664"/>
      <c r="Y29" s="665"/>
      <c r="Z29" s="723">
        <v>5.2</v>
      </c>
      <c r="AA29" s="723"/>
      <c r="AB29" s="723"/>
      <c r="AC29" s="723"/>
      <c r="AD29" s="724" t="s">
        <v>176</v>
      </c>
      <c r="AE29" s="724"/>
      <c r="AF29" s="724"/>
      <c r="AG29" s="724"/>
      <c r="AH29" s="724"/>
      <c r="AI29" s="724"/>
      <c r="AJ29" s="724"/>
      <c r="AK29" s="724"/>
      <c r="AL29" s="666" t="s">
        <v>241</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313</v>
      </c>
      <c r="BH29" s="763"/>
      <c r="BI29" s="763"/>
      <c r="BJ29" s="763"/>
      <c r="BK29" s="763"/>
      <c r="BL29" s="763"/>
      <c r="BM29" s="763"/>
      <c r="BN29" s="763"/>
      <c r="BO29" s="763"/>
      <c r="BP29" s="763"/>
      <c r="BQ29" s="764"/>
      <c r="BR29" s="735" t="s">
        <v>314</v>
      </c>
      <c r="BS29" s="763"/>
      <c r="BT29" s="763"/>
      <c r="BU29" s="763"/>
      <c r="BV29" s="763"/>
      <c r="BW29" s="763"/>
      <c r="BX29" s="763"/>
      <c r="BY29" s="763"/>
      <c r="BZ29" s="763"/>
      <c r="CA29" s="763"/>
      <c r="CB29" s="764"/>
      <c r="CD29" s="745" t="s">
        <v>315</v>
      </c>
      <c r="CE29" s="746"/>
      <c r="CF29" s="705" t="s">
        <v>68</v>
      </c>
      <c r="CG29" s="702"/>
      <c r="CH29" s="702"/>
      <c r="CI29" s="702"/>
      <c r="CJ29" s="702"/>
      <c r="CK29" s="702"/>
      <c r="CL29" s="702"/>
      <c r="CM29" s="702"/>
      <c r="CN29" s="702"/>
      <c r="CO29" s="702"/>
      <c r="CP29" s="702"/>
      <c r="CQ29" s="703"/>
      <c r="CR29" s="661">
        <v>461621</v>
      </c>
      <c r="CS29" s="662"/>
      <c r="CT29" s="662"/>
      <c r="CU29" s="662"/>
      <c r="CV29" s="662"/>
      <c r="CW29" s="662"/>
      <c r="CX29" s="662"/>
      <c r="CY29" s="663"/>
      <c r="CZ29" s="666">
        <v>7.4</v>
      </c>
      <c r="DA29" s="695"/>
      <c r="DB29" s="695"/>
      <c r="DC29" s="696"/>
      <c r="DD29" s="669">
        <v>461621</v>
      </c>
      <c r="DE29" s="662"/>
      <c r="DF29" s="662"/>
      <c r="DG29" s="662"/>
      <c r="DH29" s="662"/>
      <c r="DI29" s="662"/>
      <c r="DJ29" s="662"/>
      <c r="DK29" s="663"/>
      <c r="DL29" s="669">
        <v>461621</v>
      </c>
      <c r="DM29" s="662"/>
      <c r="DN29" s="662"/>
      <c r="DO29" s="662"/>
      <c r="DP29" s="662"/>
      <c r="DQ29" s="662"/>
      <c r="DR29" s="662"/>
      <c r="DS29" s="662"/>
      <c r="DT29" s="662"/>
      <c r="DU29" s="662"/>
      <c r="DV29" s="663"/>
      <c r="DW29" s="666">
        <v>10.5</v>
      </c>
      <c r="DX29" s="695"/>
      <c r="DY29" s="695"/>
      <c r="DZ29" s="695"/>
      <c r="EA29" s="695"/>
      <c r="EB29" s="695"/>
      <c r="EC29" s="697"/>
    </row>
    <row r="30" spans="2:133" ht="11.25" customHeight="1" x14ac:dyDescent="0.15">
      <c r="B30" s="658" t="s">
        <v>316</v>
      </c>
      <c r="C30" s="659"/>
      <c r="D30" s="659"/>
      <c r="E30" s="659"/>
      <c r="F30" s="659"/>
      <c r="G30" s="659"/>
      <c r="H30" s="659"/>
      <c r="I30" s="659"/>
      <c r="J30" s="659"/>
      <c r="K30" s="659"/>
      <c r="L30" s="659"/>
      <c r="M30" s="659"/>
      <c r="N30" s="659"/>
      <c r="O30" s="659"/>
      <c r="P30" s="659"/>
      <c r="Q30" s="660"/>
      <c r="R30" s="661">
        <v>7401</v>
      </c>
      <c r="S30" s="664"/>
      <c r="T30" s="664"/>
      <c r="U30" s="664"/>
      <c r="V30" s="664"/>
      <c r="W30" s="664"/>
      <c r="X30" s="664"/>
      <c r="Y30" s="665"/>
      <c r="Z30" s="723">
        <v>0.1</v>
      </c>
      <c r="AA30" s="723"/>
      <c r="AB30" s="723"/>
      <c r="AC30" s="723"/>
      <c r="AD30" s="724">
        <v>6520</v>
      </c>
      <c r="AE30" s="724"/>
      <c r="AF30" s="724"/>
      <c r="AG30" s="724"/>
      <c r="AH30" s="724"/>
      <c r="AI30" s="724"/>
      <c r="AJ30" s="724"/>
      <c r="AK30" s="724"/>
      <c r="AL30" s="666">
        <v>0.2</v>
      </c>
      <c r="AM30" s="667"/>
      <c r="AN30" s="667"/>
      <c r="AO30" s="725"/>
      <c r="AP30" s="751" t="s">
        <v>317</v>
      </c>
      <c r="AQ30" s="752"/>
      <c r="AR30" s="752"/>
      <c r="AS30" s="752"/>
      <c r="AT30" s="757" t="s">
        <v>318</v>
      </c>
      <c r="AU30" s="230"/>
      <c r="AV30" s="230"/>
      <c r="AW30" s="230"/>
      <c r="AX30" s="760" t="s">
        <v>193</v>
      </c>
      <c r="AY30" s="761"/>
      <c r="AZ30" s="761"/>
      <c r="BA30" s="761"/>
      <c r="BB30" s="761"/>
      <c r="BC30" s="761"/>
      <c r="BD30" s="761"/>
      <c r="BE30" s="761"/>
      <c r="BF30" s="762"/>
      <c r="BG30" s="741">
        <v>98.7</v>
      </c>
      <c r="BH30" s="742"/>
      <c r="BI30" s="742"/>
      <c r="BJ30" s="742"/>
      <c r="BK30" s="742"/>
      <c r="BL30" s="742"/>
      <c r="BM30" s="743">
        <v>95.6</v>
      </c>
      <c r="BN30" s="742"/>
      <c r="BO30" s="742"/>
      <c r="BP30" s="742"/>
      <c r="BQ30" s="744"/>
      <c r="BR30" s="741">
        <v>98.9</v>
      </c>
      <c r="BS30" s="742"/>
      <c r="BT30" s="742"/>
      <c r="BU30" s="742"/>
      <c r="BV30" s="742"/>
      <c r="BW30" s="742"/>
      <c r="BX30" s="743">
        <v>95.6</v>
      </c>
      <c r="BY30" s="742"/>
      <c r="BZ30" s="742"/>
      <c r="CA30" s="742"/>
      <c r="CB30" s="744"/>
      <c r="CD30" s="747"/>
      <c r="CE30" s="748"/>
      <c r="CF30" s="705" t="s">
        <v>319</v>
      </c>
      <c r="CG30" s="702"/>
      <c r="CH30" s="702"/>
      <c r="CI30" s="702"/>
      <c r="CJ30" s="702"/>
      <c r="CK30" s="702"/>
      <c r="CL30" s="702"/>
      <c r="CM30" s="702"/>
      <c r="CN30" s="702"/>
      <c r="CO30" s="702"/>
      <c r="CP30" s="702"/>
      <c r="CQ30" s="703"/>
      <c r="CR30" s="661">
        <v>433182</v>
      </c>
      <c r="CS30" s="664"/>
      <c r="CT30" s="664"/>
      <c r="CU30" s="664"/>
      <c r="CV30" s="664"/>
      <c r="CW30" s="664"/>
      <c r="CX30" s="664"/>
      <c r="CY30" s="665"/>
      <c r="CZ30" s="666">
        <v>7</v>
      </c>
      <c r="DA30" s="695"/>
      <c r="DB30" s="695"/>
      <c r="DC30" s="696"/>
      <c r="DD30" s="669">
        <v>433182</v>
      </c>
      <c r="DE30" s="664"/>
      <c r="DF30" s="664"/>
      <c r="DG30" s="664"/>
      <c r="DH30" s="664"/>
      <c r="DI30" s="664"/>
      <c r="DJ30" s="664"/>
      <c r="DK30" s="665"/>
      <c r="DL30" s="669">
        <v>433182</v>
      </c>
      <c r="DM30" s="664"/>
      <c r="DN30" s="664"/>
      <c r="DO30" s="664"/>
      <c r="DP30" s="664"/>
      <c r="DQ30" s="664"/>
      <c r="DR30" s="664"/>
      <c r="DS30" s="664"/>
      <c r="DT30" s="664"/>
      <c r="DU30" s="664"/>
      <c r="DV30" s="665"/>
      <c r="DW30" s="666">
        <v>9.9</v>
      </c>
      <c r="DX30" s="695"/>
      <c r="DY30" s="695"/>
      <c r="DZ30" s="695"/>
      <c r="EA30" s="695"/>
      <c r="EB30" s="695"/>
      <c r="EC30" s="697"/>
    </row>
    <row r="31" spans="2:133" ht="11.25" customHeight="1" x14ac:dyDescent="0.15">
      <c r="B31" s="658" t="s">
        <v>320</v>
      </c>
      <c r="C31" s="659"/>
      <c r="D31" s="659"/>
      <c r="E31" s="659"/>
      <c r="F31" s="659"/>
      <c r="G31" s="659"/>
      <c r="H31" s="659"/>
      <c r="I31" s="659"/>
      <c r="J31" s="659"/>
      <c r="K31" s="659"/>
      <c r="L31" s="659"/>
      <c r="M31" s="659"/>
      <c r="N31" s="659"/>
      <c r="O31" s="659"/>
      <c r="P31" s="659"/>
      <c r="Q31" s="660"/>
      <c r="R31" s="661">
        <v>20544</v>
      </c>
      <c r="S31" s="664"/>
      <c r="T31" s="664"/>
      <c r="U31" s="664"/>
      <c r="V31" s="664"/>
      <c r="W31" s="664"/>
      <c r="X31" s="664"/>
      <c r="Y31" s="665"/>
      <c r="Z31" s="723">
        <v>0.3</v>
      </c>
      <c r="AA31" s="723"/>
      <c r="AB31" s="723"/>
      <c r="AC31" s="723"/>
      <c r="AD31" s="724" t="s">
        <v>251</v>
      </c>
      <c r="AE31" s="724"/>
      <c r="AF31" s="724"/>
      <c r="AG31" s="724"/>
      <c r="AH31" s="724"/>
      <c r="AI31" s="724"/>
      <c r="AJ31" s="724"/>
      <c r="AK31" s="724"/>
      <c r="AL31" s="666" t="s">
        <v>176</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98.9</v>
      </c>
      <c r="BH31" s="662"/>
      <c r="BI31" s="662"/>
      <c r="BJ31" s="662"/>
      <c r="BK31" s="662"/>
      <c r="BL31" s="662"/>
      <c r="BM31" s="667">
        <v>95</v>
      </c>
      <c r="BN31" s="740"/>
      <c r="BO31" s="740"/>
      <c r="BP31" s="740"/>
      <c r="BQ31" s="701"/>
      <c r="BR31" s="739">
        <v>98.7</v>
      </c>
      <c r="BS31" s="662"/>
      <c r="BT31" s="662"/>
      <c r="BU31" s="662"/>
      <c r="BV31" s="662"/>
      <c r="BW31" s="662"/>
      <c r="BX31" s="667">
        <v>94.3</v>
      </c>
      <c r="BY31" s="740"/>
      <c r="BZ31" s="740"/>
      <c r="CA31" s="740"/>
      <c r="CB31" s="701"/>
      <c r="CD31" s="747"/>
      <c r="CE31" s="748"/>
      <c r="CF31" s="705" t="s">
        <v>323</v>
      </c>
      <c r="CG31" s="702"/>
      <c r="CH31" s="702"/>
      <c r="CI31" s="702"/>
      <c r="CJ31" s="702"/>
      <c r="CK31" s="702"/>
      <c r="CL31" s="702"/>
      <c r="CM31" s="702"/>
      <c r="CN31" s="702"/>
      <c r="CO31" s="702"/>
      <c r="CP31" s="702"/>
      <c r="CQ31" s="703"/>
      <c r="CR31" s="661">
        <v>28439</v>
      </c>
      <c r="CS31" s="662"/>
      <c r="CT31" s="662"/>
      <c r="CU31" s="662"/>
      <c r="CV31" s="662"/>
      <c r="CW31" s="662"/>
      <c r="CX31" s="662"/>
      <c r="CY31" s="663"/>
      <c r="CZ31" s="666">
        <v>0.5</v>
      </c>
      <c r="DA31" s="695"/>
      <c r="DB31" s="695"/>
      <c r="DC31" s="696"/>
      <c r="DD31" s="669">
        <v>28439</v>
      </c>
      <c r="DE31" s="662"/>
      <c r="DF31" s="662"/>
      <c r="DG31" s="662"/>
      <c r="DH31" s="662"/>
      <c r="DI31" s="662"/>
      <c r="DJ31" s="662"/>
      <c r="DK31" s="663"/>
      <c r="DL31" s="669">
        <v>28439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324</v>
      </c>
      <c r="C32" s="659"/>
      <c r="D32" s="659"/>
      <c r="E32" s="659"/>
      <c r="F32" s="659"/>
      <c r="G32" s="659"/>
      <c r="H32" s="659"/>
      <c r="I32" s="659"/>
      <c r="J32" s="659"/>
      <c r="K32" s="659"/>
      <c r="L32" s="659"/>
      <c r="M32" s="659"/>
      <c r="N32" s="659"/>
      <c r="O32" s="659"/>
      <c r="P32" s="659"/>
      <c r="Q32" s="660"/>
      <c r="R32" s="661">
        <v>669719</v>
      </c>
      <c r="S32" s="664"/>
      <c r="T32" s="664"/>
      <c r="U32" s="664"/>
      <c r="V32" s="664"/>
      <c r="W32" s="664"/>
      <c r="X32" s="664"/>
      <c r="Y32" s="665"/>
      <c r="Z32" s="723">
        <v>9.6999999999999993</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98.3</v>
      </c>
      <c r="BH32" s="677"/>
      <c r="BI32" s="677"/>
      <c r="BJ32" s="677"/>
      <c r="BK32" s="677"/>
      <c r="BL32" s="677"/>
      <c r="BM32" s="721">
        <v>95.8</v>
      </c>
      <c r="BN32" s="677"/>
      <c r="BO32" s="677"/>
      <c r="BP32" s="677"/>
      <c r="BQ32" s="714"/>
      <c r="BR32" s="738">
        <v>98.9</v>
      </c>
      <c r="BS32" s="677"/>
      <c r="BT32" s="677"/>
      <c r="BU32" s="677"/>
      <c r="BV32" s="677"/>
      <c r="BW32" s="677"/>
      <c r="BX32" s="721">
        <v>96.3</v>
      </c>
      <c r="BY32" s="677"/>
      <c r="BZ32" s="677"/>
      <c r="CA32" s="677"/>
      <c r="CB32" s="714"/>
      <c r="CD32" s="749"/>
      <c r="CE32" s="750"/>
      <c r="CF32" s="705" t="s">
        <v>326</v>
      </c>
      <c r="CG32" s="702"/>
      <c r="CH32" s="702"/>
      <c r="CI32" s="702"/>
      <c r="CJ32" s="702"/>
      <c r="CK32" s="702"/>
      <c r="CL32" s="702"/>
      <c r="CM32" s="702"/>
      <c r="CN32" s="702"/>
      <c r="CO32" s="702"/>
      <c r="CP32" s="702"/>
      <c r="CQ32" s="703"/>
      <c r="CR32" s="661" t="s">
        <v>241</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251</v>
      </c>
      <c r="DM32" s="664"/>
      <c r="DN32" s="664"/>
      <c r="DO32" s="664"/>
      <c r="DP32" s="664"/>
      <c r="DQ32" s="664"/>
      <c r="DR32" s="664"/>
      <c r="DS32" s="664"/>
      <c r="DT32" s="664"/>
      <c r="DU32" s="664"/>
      <c r="DV32" s="665"/>
      <c r="DW32" s="666" t="s">
        <v>241</v>
      </c>
      <c r="DX32" s="695"/>
      <c r="DY32" s="695"/>
      <c r="DZ32" s="695"/>
      <c r="EA32" s="695"/>
      <c r="EB32" s="695"/>
      <c r="EC32" s="697"/>
    </row>
    <row r="33" spans="2:133" ht="11.25" customHeight="1" x14ac:dyDescent="0.15">
      <c r="B33" s="658" t="s">
        <v>327</v>
      </c>
      <c r="C33" s="659"/>
      <c r="D33" s="659"/>
      <c r="E33" s="659"/>
      <c r="F33" s="659"/>
      <c r="G33" s="659"/>
      <c r="H33" s="659"/>
      <c r="I33" s="659"/>
      <c r="J33" s="659"/>
      <c r="K33" s="659"/>
      <c r="L33" s="659"/>
      <c r="M33" s="659"/>
      <c r="N33" s="659"/>
      <c r="O33" s="659"/>
      <c r="P33" s="659"/>
      <c r="Q33" s="660"/>
      <c r="R33" s="661">
        <v>177633</v>
      </c>
      <c r="S33" s="664"/>
      <c r="T33" s="664"/>
      <c r="U33" s="664"/>
      <c r="V33" s="664"/>
      <c r="W33" s="664"/>
      <c r="X33" s="664"/>
      <c r="Y33" s="665"/>
      <c r="Z33" s="723">
        <v>2.6</v>
      </c>
      <c r="AA33" s="723"/>
      <c r="AB33" s="723"/>
      <c r="AC33" s="723"/>
      <c r="AD33" s="724" t="s">
        <v>176</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2849946</v>
      </c>
      <c r="CS33" s="662"/>
      <c r="CT33" s="662"/>
      <c r="CU33" s="662"/>
      <c r="CV33" s="662"/>
      <c r="CW33" s="662"/>
      <c r="CX33" s="662"/>
      <c r="CY33" s="663"/>
      <c r="CZ33" s="666">
        <v>45.7</v>
      </c>
      <c r="DA33" s="695"/>
      <c r="DB33" s="695"/>
      <c r="DC33" s="696"/>
      <c r="DD33" s="669">
        <v>2480522</v>
      </c>
      <c r="DE33" s="662"/>
      <c r="DF33" s="662"/>
      <c r="DG33" s="662"/>
      <c r="DH33" s="662"/>
      <c r="DI33" s="662"/>
      <c r="DJ33" s="662"/>
      <c r="DK33" s="663"/>
      <c r="DL33" s="669">
        <v>2035450</v>
      </c>
      <c r="DM33" s="662"/>
      <c r="DN33" s="662"/>
      <c r="DO33" s="662"/>
      <c r="DP33" s="662"/>
      <c r="DQ33" s="662"/>
      <c r="DR33" s="662"/>
      <c r="DS33" s="662"/>
      <c r="DT33" s="662"/>
      <c r="DU33" s="662"/>
      <c r="DV33" s="663"/>
      <c r="DW33" s="666">
        <v>46.3</v>
      </c>
      <c r="DX33" s="695"/>
      <c r="DY33" s="695"/>
      <c r="DZ33" s="695"/>
      <c r="EA33" s="695"/>
      <c r="EB33" s="695"/>
      <c r="EC33" s="697"/>
    </row>
    <row r="34" spans="2:133" ht="11.25" customHeight="1" x14ac:dyDescent="0.15">
      <c r="B34" s="658" t="s">
        <v>329</v>
      </c>
      <c r="C34" s="659"/>
      <c r="D34" s="659"/>
      <c r="E34" s="659"/>
      <c r="F34" s="659"/>
      <c r="G34" s="659"/>
      <c r="H34" s="659"/>
      <c r="I34" s="659"/>
      <c r="J34" s="659"/>
      <c r="K34" s="659"/>
      <c r="L34" s="659"/>
      <c r="M34" s="659"/>
      <c r="N34" s="659"/>
      <c r="O34" s="659"/>
      <c r="P34" s="659"/>
      <c r="Q34" s="660"/>
      <c r="R34" s="661">
        <v>145548</v>
      </c>
      <c r="S34" s="664"/>
      <c r="T34" s="664"/>
      <c r="U34" s="664"/>
      <c r="V34" s="664"/>
      <c r="W34" s="664"/>
      <c r="X34" s="664"/>
      <c r="Y34" s="665"/>
      <c r="Z34" s="723">
        <v>2.1</v>
      </c>
      <c r="AA34" s="723"/>
      <c r="AB34" s="723"/>
      <c r="AC34" s="723"/>
      <c r="AD34" s="724">
        <v>6304</v>
      </c>
      <c r="AE34" s="724"/>
      <c r="AF34" s="724"/>
      <c r="AG34" s="724"/>
      <c r="AH34" s="724"/>
      <c r="AI34" s="724"/>
      <c r="AJ34" s="724"/>
      <c r="AK34" s="724"/>
      <c r="AL34" s="666">
        <v>0.2</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1161286</v>
      </c>
      <c r="CS34" s="664"/>
      <c r="CT34" s="664"/>
      <c r="CU34" s="664"/>
      <c r="CV34" s="664"/>
      <c r="CW34" s="664"/>
      <c r="CX34" s="664"/>
      <c r="CY34" s="665"/>
      <c r="CZ34" s="666">
        <v>18.600000000000001</v>
      </c>
      <c r="DA34" s="695"/>
      <c r="DB34" s="695"/>
      <c r="DC34" s="696"/>
      <c r="DD34" s="669">
        <v>957446</v>
      </c>
      <c r="DE34" s="664"/>
      <c r="DF34" s="664"/>
      <c r="DG34" s="664"/>
      <c r="DH34" s="664"/>
      <c r="DI34" s="664"/>
      <c r="DJ34" s="664"/>
      <c r="DK34" s="665"/>
      <c r="DL34" s="669">
        <v>761709</v>
      </c>
      <c r="DM34" s="664"/>
      <c r="DN34" s="664"/>
      <c r="DO34" s="664"/>
      <c r="DP34" s="664"/>
      <c r="DQ34" s="664"/>
      <c r="DR34" s="664"/>
      <c r="DS34" s="664"/>
      <c r="DT34" s="664"/>
      <c r="DU34" s="664"/>
      <c r="DV34" s="665"/>
      <c r="DW34" s="666">
        <v>17.3</v>
      </c>
      <c r="DX34" s="695"/>
      <c r="DY34" s="695"/>
      <c r="DZ34" s="695"/>
      <c r="EA34" s="695"/>
      <c r="EB34" s="695"/>
      <c r="EC34" s="697"/>
    </row>
    <row r="35" spans="2:133" ht="11.25" customHeight="1" x14ac:dyDescent="0.15">
      <c r="B35" s="658" t="s">
        <v>333</v>
      </c>
      <c r="C35" s="659"/>
      <c r="D35" s="659"/>
      <c r="E35" s="659"/>
      <c r="F35" s="659"/>
      <c r="G35" s="659"/>
      <c r="H35" s="659"/>
      <c r="I35" s="659"/>
      <c r="J35" s="659"/>
      <c r="K35" s="659"/>
      <c r="L35" s="659"/>
      <c r="M35" s="659"/>
      <c r="N35" s="659"/>
      <c r="O35" s="659"/>
      <c r="P35" s="659"/>
      <c r="Q35" s="660"/>
      <c r="R35" s="661">
        <v>493400</v>
      </c>
      <c r="S35" s="664"/>
      <c r="T35" s="664"/>
      <c r="U35" s="664"/>
      <c r="V35" s="664"/>
      <c r="W35" s="664"/>
      <c r="X35" s="664"/>
      <c r="Y35" s="665"/>
      <c r="Z35" s="723">
        <v>7.1</v>
      </c>
      <c r="AA35" s="723"/>
      <c r="AB35" s="723"/>
      <c r="AC35" s="723"/>
      <c r="AD35" s="724" t="s">
        <v>176</v>
      </c>
      <c r="AE35" s="724"/>
      <c r="AF35" s="724"/>
      <c r="AG35" s="724"/>
      <c r="AH35" s="724"/>
      <c r="AI35" s="724"/>
      <c r="AJ35" s="724"/>
      <c r="AK35" s="724"/>
      <c r="AL35" s="666" t="s">
        <v>176</v>
      </c>
      <c r="AM35" s="667"/>
      <c r="AN35" s="667"/>
      <c r="AO35" s="725"/>
      <c r="AP35" s="234"/>
      <c r="AQ35" s="729" t="s">
        <v>334</v>
      </c>
      <c r="AR35" s="730"/>
      <c r="AS35" s="730"/>
      <c r="AT35" s="730"/>
      <c r="AU35" s="730"/>
      <c r="AV35" s="730"/>
      <c r="AW35" s="730"/>
      <c r="AX35" s="730"/>
      <c r="AY35" s="731"/>
      <c r="AZ35" s="726">
        <v>700131</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44315</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18526</v>
      </c>
      <c r="CS35" s="662"/>
      <c r="CT35" s="662"/>
      <c r="CU35" s="662"/>
      <c r="CV35" s="662"/>
      <c r="CW35" s="662"/>
      <c r="CX35" s="662"/>
      <c r="CY35" s="663"/>
      <c r="CZ35" s="666">
        <v>0.3</v>
      </c>
      <c r="DA35" s="695"/>
      <c r="DB35" s="695"/>
      <c r="DC35" s="696"/>
      <c r="DD35" s="669">
        <v>17438</v>
      </c>
      <c r="DE35" s="662"/>
      <c r="DF35" s="662"/>
      <c r="DG35" s="662"/>
      <c r="DH35" s="662"/>
      <c r="DI35" s="662"/>
      <c r="DJ35" s="662"/>
      <c r="DK35" s="663"/>
      <c r="DL35" s="669">
        <v>17438</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337</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176</v>
      </c>
      <c r="AA36" s="723"/>
      <c r="AB36" s="723"/>
      <c r="AC36" s="723"/>
      <c r="AD36" s="724" t="s">
        <v>241</v>
      </c>
      <c r="AE36" s="724"/>
      <c r="AF36" s="724"/>
      <c r="AG36" s="724"/>
      <c r="AH36" s="724"/>
      <c r="AI36" s="724"/>
      <c r="AJ36" s="724"/>
      <c r="AK36" s="724"/>
      <c r="AL36" s="666" t="s">
        <v>241</v>
      </c>
      <c r="AM36" s="667"/>
      <c r="AN36" s="667"/>
      <c r="AO36" s="725"/>
      <c r="AQ36" s="698" t="s">
        <v>338</v>
      </c>
      <c r="AR36" s="699"/>
      <c r="AS36" s="699"/>
      <c r="AT36" s="699"/>
      <c r="AU36" s="699"/>
      <c r="AV36" s="699"/>
      <c r="AW36" s="699"/>
      <c r="AX36" s="699"/>
      <c r="AY36" s="700"/>
      <c r="AZ36" s="661">
        <v>103870</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44315</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970653</v>
      </c>
      <c r="CS36" s="664"/>
      <c r="CT36" s="664"/>
      <c r="CU36" s="664"/>
      <c r="CV36" s="664"/>
      <c r="CW36" s="664"/>
      <c r="CX36" s="664"/>
      <c r="CY36" s="665"/>
      <c r="CZ36" s="666">
        <v>15.6</v>
      </c>
      <c r="DA36" s="695"/>
      <c r="DB36" s="695"/>
      <c r="DC36" s="696"/>
      <c r="DD36" s="669">
        <v>930654</v>
      </c>
      <c r="DE36" s="664"/>
      <c r="DF36" s="664"/>
      <c r="DG36" s="664"/>
      <c r="DH36" s="664"/>
      <c r="DI36" s="664"/>
      <c r="DJ36" s="664"/>
      <c r="DK36" s="665"/>
      <c r="DL36" s="669">
        <v>787727</v>
      </c>
      <c r="DM36" s="664"/>
      <c r="DN36" s="664"/>
      <c r="DO36" s="664"/>
      <c r="DP36" s="664"/>
      <c r="DQ36" s="664"/>
      <c r="DR36" s="664"/>
      <c r="DS36" s="664"/>
      <c r="DT36" s="664"/>
      <c r="DU36" s="664"/>
      <c r="DV36" s="665"/>
      <c r="DW36" s="666">
        <v>17.899999999999999</v>
      </c>
      <c r="DX36" s="695"/>
      <c r="DY36" s="695"/>
      <c r="DZ36" s="695"/>
      <c r="EA36" s="695"/>
      <c r="EB36" s="695"/>
      <c r="EC36" s="697"/>
    </row>
    <row r="37" spans="2:133" ht="11.25" customHeight="1" x14ac:dyDescent="0.15">
      <c r="B37" s="658" t="s">
        <v>341</v>
      </c>
      <c r="C37" s="659"/>
      <c r="D37" s="659"/>
      <c r="E37" s="659"/>
      <c r="F37" s="659"/>
      <c r="G37" s="659"/>
      <c r="H37" s="659"/>
      <c r="I37" s="659"/>
      <c r="J37" s="659"/>
      <c r="K37" s="659"/>
      <c r="L37" s="659"/>
      <c r="M37" s="659"/>
      <c r="N37" s="659"/>
      <c r="O37" s="659"/>
      <c r="P37" s="659"/>
      <c r="Q37" s="660"/>
      <c r="R37" s="661">
        <v>278100</v>
      </c>
      <c r="S37" s="664"/>
      <c r="T37" s="664"/>
      <c r="U37" s="664"/>
      <c r="V37" s="664"/>
      <c r="W37" s="664"/>
      <c r="X37" s="664"/>
      <c r="Y37" s="665"/>
      <c r="Z37" s="723">
        <v>4</v>
      </c>
      <c r="AA37" s="723"/>
      <c r="AB37" s="723"/>
      <c r="AC37" s="723"/>
      <c r="AD37" s="724" t="s">
        <v>241</v>
      </c>
      <c r="AE37" s="724"/>
      <c r="AF37" s="724"/>
      <c r="AG37" s="724"/>
      <c r="AH37" s="724"/>
      <c r="AI37" s="724"/>
      <c r="AJ37" s="724"/>
      <c r="AK37" s="724"/>
      <c r="AL37" s="666" t="s">
        <v>176</v>
      </c>
      <c r="AM37" s="667"/>
      <c r="AN37" s="667"/>
      <c r="AO37" s="725"/>
      <c r="AQ37" s="698" t="s">
        <v>342</v>
      </c>
      <c r="AR37" s="699"/>
      <c r="AS37" s="699"/>
      <c r="AT37" s="699"/>
      <c r="AU37" s="699"/>
      <c r="AV37" s="699"/>
      <c r="AW37" s="699"/>
      <c r="AX37" s="699"/>
      <c r="AY37" s="700"/>
      <c r="AZ37" s="661">
        <v>21499</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3184</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617738</v>
      </c>
      <c r="CS37" s="662"/>
      <c r="CT37" s="662"/>
      <c r="CU37" s="662"/>
      <c r="CV37" s="662"/>
      <c r="CW37" s="662"/>
      <c r="CX37" s="662"/>
      <c r="CY37" s="663"/>
      <c r="CZ37" s="666">
        <v>9.9</v>
      </c>
      <c r="DA37" s="695"/>
      <c r="DB37" s="695"/>
      <c r="DC37" s="696"/>
      <c r="DD37" s="669">
        <v>617738</v>
      </c>
      <c r="DE37" s="662"/>
      <c r="DF37" s="662"/>
      <c r="DG37" s="662"/>
      <c r="DH37" s="662"/>
      <c r="DI37" s="662"/>
      <c r="DJ37" s="662"/>
      <c r="DK37" s="663"/>
      <c r="DL37" s="669">
        <v>617738</v>
      </c>
      <c r="DM37" s="662"/>
      <c r="DN37" s="662"/>
      <c r="DO37" s="662"/>
      <c r="DP37" s="662"/>
      <c r="DQ37" s="662"/>
      <c r="DR37" s="662"/>
      <c r="DS37" s="662"/>
      <c r="DT37" s="662"/>
      <c r="DU37" s="662"/>
      <c r="DV37" s="663"/>
      <c r="DW37" s="666">
        <v>14.1</v>
      </c>
      <c r="DX37" s="695"/>
      <c r="DY37" s="695"/>
      <c r="DZ37" s="695"/>
      <c r="EA37" s="695"/>
      <c r="EB37" s="695"/>
      <c r="EC37" s="697"/>
    </row>
    <row r="38" spans="2:133" ht="11.25" customHeight="1" x14ac:dyDescent="0.15">
      <c r="B38" s="673" t="s">
        <v>345</v>
      </c>
      <c r="C38" s="674"/>
      <c r="D38" s="674"/>
      <c r="E38" s="674"/>
      <c r="F38" s="674"/>
      <c r="G38" s="674"/>
      <c r="H38" s="674"/>
      <c r="I38" s="674"/>
      <c r="J38" s="674"/>
      <c r="K38" s="674"/>
      <c r="L38" s="674"/>
      <c r="M38" s="674"/>
      <c r="N38" s="674"/>
      <c r="O38" s="674"/>
      <c r="P38" s="674"/>
      <c r="Q38" s="675"/>
      <c r="R38" s="676">
        <v>6934187</v>
      </c>
      <c r="S38" s="713"/>
      <c r="T38" s="713"/>
      <c r="U38" s="713"/>
      <c r="V38" s="713"/>
      <c r="W38" s="713"/>
      <c r="X38" s="713"/>
      <c r="Y38" s="718"/>
      <c r="Z38" s="719">
        <v>100</v>
      </c>
      <c r="AA38" s="719"/>
      <c r="AB38" s="719"/>
      <c r="AC38" s="719"/>
      <c r="AD38" s="720">
        <v>4113711</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t="s">
        <v>176</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5037</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574762</v>
      </c>
      <c r="CS38" s="664"/>
      <c r="CT38" s="664"/>
      <c r="CU38" s="664"/>
      <c r="CV38" s="664"/>
      <c r="CW38" s="664"/>
      <c r="CX38" s="664"/>
      <c r="CY38" s="665"/>
      <c r="CZ38" s="666">
        <v>9.1999999999999993</v>
      </c>
      <c r="DA38" s="695"/>
      <c r="DB38" s="695"/>
      <c r="DC38" s="696"/>
      <c r="DD38" s="669">
        <v>470816</v>
      </c>
      <c r="DE38" s="664"/>
      <c r="DF38" s="664"/>
      <c r="DG38" s="664"/>
      <c r="DH38" s="664"/>
      <c r="DI38" s="664"/>
      <c r="DJ38" s="664"/>
      <c r="DK38" s="665"/>
      <c r="DL38" s="669">
        <v>468576</v>
      </c>
      <c r="DM38" s="664"/>
      <c r="DN38" s="664"/>
      <c r="DO38" s="664"/>
      <c r="DP38" s="664"/>
      <c r="DQ38" s="664"/>
      <c r="DR38" s="664"/>
      <c r="DS38" s="664"/>
      <c r="DT38" s="664"/>
      <c r="DU38" s="664"/>
      <c r="DV38" s="665"/>
      <c r="DW38" s="666">
        <v>10.7</v>
      </c>
      <c r="DX38" s="695"/>
      <c r="DY38" s="695"/>
      <c r="DZ38" s="695"/>
      <c r="EA38" s="695"/>
      <c r="EB38" s="695"/>
      <c r="EC38" s="697"/>
    </row>
    <row r="39" spans="2:133" ht="11.25" customHeight="1" x14ac:dyDescent="0.15">
      <c r="AQ39" s="698" t="s">
        <v>349</v>
      </c>
      <c r="AR39" s="699"/>
      <c r="AS39" s="699"/>
      <c r="AT39" s="699"/>
      <c r="AU39" s="699"/>
      <c r="AV39" s="699"/>
      <c r="AW39" s="699"/>
      <c r="AX39" s="699"/>
      <c r="AY39" s="700"/>
      <c r="AZ39" s="661" t="s">
        <v>235</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101</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104064</v>
      </c>
      <c r="CS39" s="662"/>
      <c r="CT39" s="662"/>
      <c r="CU39" s="662"/>
      <c r="CV39" s="662"/>
      <c r="CW39" s="662"/>
      <c r="CX39" s="662"/>
      <c r="CY39" s="663"/>
      <c r="CZ39" s="666">
        <v>1.7</v>
      </c>
      <c r="DA39" s="695"/>
      <c r="DB39" s="695"/>
      <c r="DC39" s="696"/>
      <c r="DD39" s="669">
        <v>103713</v>
      </c>
      <c r="DE39" s="662"/>
      <c r="DF39" s="662"/>
      <c r="DG39" s="662"/>
      <c r="DH39" s="662"/>
      <c r="DI39" s="662"/>
      <c r="DJ39" s="662"/>
      <c r="DK39" s="663"/>
      <c r="DL39" s="669" t="s">
        <v>176</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353</v>
      </c>
      <c r="AR40" s="699"/>
      <c r="AS40" s="699"/>
      <c r="AT40" s="699"/>
      <c r="AU40" s="699"/>
      <c r="AV40" s="699"/>
      <c r="AW40" s="699"/>
      <c r="AX40" s="699"/>
      <c r="AY40" s="700"/>
      <c r="AZ40" s="661">
        <v>147184</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176</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20655</v>
      </c>
      <c r="CS40" s="664"/>
      <c r="CT40" s="664"/>
      <c r="CU40" s="664"/>
      <c r="CV40" s="664"/>
      <c r="CW40" s="664"/>
      <c r="CX40" s="664"/>
      <c r="CY40" s="665"/>
      <c r="CZ40" s="666">
        <v>0.3</v>
      </c>
      <c r="DA40" s="695"/>
      <c r="DB40" s="695"/>
      <c r="DC40" s="696"/>
      <c r="DD40" s="669">
        <v>455</v>
      </c>
      <c r="DE40" s="664"/>
      <c r="DF40" s="664"/>
      <c r="DG40" s="664"/>
      <c r="DH40" s="664"/>
      <c r="DI40" s="664"/>
      <c r="DJ40" s="664"/>
      <c r="DK40" s="665"/>
      <c r="DL40" s="669" t="s">
        <v>176</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15">
      <c r="AQ41" s="710" t="s">
        <v>356</v>
      </c>
      <c r="AR41" s="711"/>
      <c r="AS41" s="711"/>
      <c r="AT41" s="711"/>
      <c r="AU41" s="711"/>
      <c r="AV41" s="711"/>
      <c r="AW41" s="711"/>
      <c r="AX41" s="711"/>
      <c r="AY41" s="712"/>
      <c r="AZ41" s="676">
        <v>427578</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328</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235</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647923</v>
      </c>
      <c r="CS42" s="664"/>
      <c r="CT42" s="664"/>
      <c r="CU42" s="664"/>
      <c r="CV42" s="664"/>
      <c r="CW42" s="664"/>
      <c r="CX42" s="664"/>
      <c r="CY42" s="665"/>
      <c r="CZ42" s="666">
        <v>10.4</v>
      </c>
      <c r="DA42" s="667"/>
      <c r="DB42" s="667"/>
      <c r="DC42" s="668"/>
      <c r="DD42" s="669">
        <v>279792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61453</v>
      </c>
      <c r="CS43" s="662"/>
      <c r="CT43" s="662"/>
      <c r="CU43" s="662"/>
      <c r="CV43" s="662"/>
      <c r="CW43" s="662"/>
      <c r="CX43" s="662"/>
      <c r="CY43" s="663"/>
      <c r="CZ43" s="666">
        <v>1</v>
      </c>
      <c r="DA43" s="695"/>
      <c r="DB43" s="695"/>
      <c r="DC43" s="696"/>
      <c r="DD43" s="669">
        <v>61453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363</v>
      </c>
      <c r="CD44" s="689" t="s">
        <v>315</v>
      </c>
      <c r="CE44" s="690"/>
      <c r="CF44" s="658" t="s">
        <v>364</v>
      </c>
      <c r="CG44" s="659"/>
      <c r="CH44" s="659"/>
      <c r="CI44" s="659"/>
      <c r="CJ44" s="659"/>
      <c r="CK44" s="659"/>
      <c r="CL44" s="659"/>
      <c r="CM44" s="659"/>
      <c r="CN44" s="659"/>
      <c r="CO44" s="659"/>
      <c r="CP44" s="659"/>
      <c r="CQ44" s="660"/>
      <c r="CR44" s="661">
        <v>647923</v>
      </c>
      <c r="CS44" s="664"/>
      <c r="CT44" s="664"/>
      <c r="CU44" s="664"/>
      <c r="CV44" s="664"/>
      <c r="CW44" s="664"/>
      <c r="CX44" s="664"/>
      <c r="CY44" s="665"/>
      <c r="CZ44" s="666">
        <v>10.4</v>
      </c>
      <c r="DA44" s="667"/>
      <c r="DB44" s="667"/>
      <c r="DC44" s="668"/>
      <c r="DD44" s="669">
        <v>279792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365</v>
      </c>
      <c r="CG45" s="659"/>
      <c r="CH45" s="659"/>
      <c r="CI45" s="659"/>
      <c r="CJ45" s="659"/>
      <c r="CK45" s="659"/>
      <c r="CL45" s="659"/>
      <c r="CM45" s="659"/>
      <c r="CN45" s="659"/>
      <c r="CO45" s="659"/>
      <c r="CP45" s="659"/>
      <c r="CQ45" s="660"/>
      <c r="CR45" s="661">
        <v>255003</v>
      </c>
      <c r="CS45" s="662"/>
      <c r="CT45" s="662"/>
      <c r="CU45" s="662"/>
      <c r="CV45" s="662"/>
      <c r="CW45" s="662"/>
      <c r="CX45" s="662"/>
      <c r="CY45" s="663"/>
      <c r="CZ45" s="666">
        <v>4.0999999999999996</v>
      </c>
      <c r="DA45" s="695"/>
      <c r="DB45" s="695"/>
      <c r="DC45" s="696"/>
      <c r="DD45" s="669">
        <v>8000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366</v>
      </c>
      <c r="CG46" s="659"/>
      <c r="CH46" s="659"/>
      <c r="CI46" s="659"/>
      <c r="CJ46" s="659"/>
      <c r="CK46" s="659"/>
      <c r="CL46" s="659"/>
      <c r="CM46" s="659"/>
      <c r="CN46" s="659"/>
      <c r="CO46" s="659"/>
      <c r="CP46" s="659"/>
      <c r="CQ46" s="660"/>
      <c r="CR46" s="661">
        <v>392920</v>
      </c>
      <c r="CS46" s="664"/>
      <c r="CT46" s="664"/>
      <c r="CU46" s="664"/>
      <c r="CV46" s="664"/>
      <c r="CW46" s="664"/>
      <c r="CX46" s="664"/>
      <c r="CY46" s="665"/>
      <c r="CZ46" s="666">
        <v>6.3</v>
      </c>
      <c r="DA46" s="667"/>
      <c r="DB46" s="667"/>
      <c r="DC46" s="668"/>
      <c r="DD46" s="669">
        <v>271792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367</v>
      </c>
      <c r="CG47" s="659"/>
      <c r="CH47" s="659"/>
      <c r="CI47" s="659"/>
      <c r="CJ47" s="659"/>
      <c r="CK47" s="659"/>
      <c r="CL47" s="659"/>
      <c r="CM47" s="659"/>
      <c r="CN47" s="659"/>
      <c r="CO47" s="659"/>
      <c r="CP47" s="659"/>
      <c r="CQ47" s="660"/>
      <c r="CR47" s="661" t="s">
        <v>241</v>
      </c>
      <c r="CS47" s="662"/>
      <c r="CT47" s="662"/>
      <c r="CU47" s="662"/>
      <c r="CV47" s="662"/>
      <c r="CW47" s="662"/>
      <c r="CX47" s="662"/>
      <c r="CY47" s="663"/>
      <c r="CZ47" s="666" t="s">
        <v>176</v>
      </c>
      <c r="DA47" s="695"/>
      <c r="DB47" s="695"/>
      <c r="DC47" s="696"/>
      <c r="DD47" s="669" t="s">
        <v>176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368</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369</v>
      </c>
      <c r="CE49" s="674"/>
      <c r="CF49" s="674"/>
      <c r="CG49" s="674"/>
      <c r="CH49" s="674"/>
      <c r="CI49" s="674"/>
      <c r="CJ49" s="674"/>
      <c r="CK49" s="674"/>
      <c r="CL49" s="674"/>
      <c r="CM49" s="674"/>
      <c r="CN49" s="674"/>
      <c r="CO49" s="674"/>
      <c r="CP49" s="674"/>
      <c r="CQ49" s="675"/>
      <c r="CR49" s="676">
        <v>6232495</v>
      </c>
      <c r="CS49" s="677"/>
      <c r="CT49" s="677"/>
      <c r="CU49" s="677"/>
      <c r="CV49" s="677"/>
      <c r="CW49" s="677"/>
      <c r="CX49" s="677"/>
      <c r="CY49" s="678"/>
      <c r="CZ49" s="679">
        <v>100</v>
      </c>
      <c r="DA49" s="680"/>
      <c r="DB49" s="680"/>
      <c r="DC49" s="681"/>
      <c r="DD49" s="682">
        <v>4808386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uVSWRbbK5+kRnBV1NSMnY9CgfBFUUFhoSKMiRG79eJ4HCaTBOkyIGr3xSP8rqWJws2gA/7Nl/RUN+afmW/G5g==" saltValue="ruslC726ysJ+kpckyJT3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371</v>
      </c>
      <c r="DK2" s="1201"/>
      <c r="DL2" s="1201"/>
      <c r="DM2" s="1201"/>
      <c r="DN2" s="1201"/>
      <c r="DO2" s="1202"/>
      <c r="DP2" s="249"/>
      <c r="DQ2" s="1200" t="s">
        <v>372</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373</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375</v>
      </c>
      <c r="B5" s="1087"/>
      <c r="C5" s="1087"/>
      <c r="D5" s="1087"/>
      <c r="E5" s="1087"/>
      <c r="F5" s="1087"/>
      <c r="G5" s="1087"/>
      <c r="H5" s="1087"/>
      <c r="I5" s="1087"/>
      <c r="J5" s="1087"/>
      <c r="K5" s="1087"/>
      <c r="L5" s="1087"/>
      <c r="M5" s="1087"/>
      <c r="N5" s="1087"/>
      <c r="O5" s="1087"/>
      <c r="P5" s="1088"/>
      <c r="Q5" s="1092" t="s">
        <v>376</v>
      </c>
      <c r="R5" s="1093"/>
      <c r="S5" s="1093"/>
      <c r="T5" s="1093"/>
      <c r="U5" s="1094"/>
      <c r="V5" s="1092" t="s">
        <v>377</v>
      </c>
      <c r="W5" s="1093"/>
      <c r="X5" s="1093"/>
      <c r="Y5" s="1093"/>
      <c r="Z5" s="1094"/>
      <c r="AA5" s="1092" t="s">
        <v>378</v>
      </c>
      <c r="AB5" s="1093"/>
      <c r="AC5" s="1093"/>
      <c r="AD5" s="1093"/>
      <c r="AE5" s="1093"/>
      <c r="AF5" s="1203" t="s">
        <v>379</v>
      </c>
      <c r="AG5" s="1093"/>
      <c r="AH5" s="1093"/>
      <c r="AI5" s="1093"/>
      <c r="AJ5" s="1108"/>
      <c r="AK5" s="1093" t="s">
        <v>380</v>
      </c>
      <c r="AL5" s="1093"/>
      <c r="AM5" s="1093"/>
      <c r="AN5" s="1093"/>
      <c r="AO5" s="1094"/>
      <c r="AP5" s="1092" t="s">
        <v>381</v>
      </c>
      <c r="AQ5" s="1093"/>
      <c r="AR5" s="1093"/>
      <c r="AS5" s="1093"/>
      <c r="AT5" s="1094"/>
      <c r="AU5" s="1092" t="s">
        <v>382</v>
      </c>
      <c r="AV5" s="1093"/>
      <c r="AW5" s="1093"/>
      <c r="AX5" s="1093"/>
      <c r="AY5" s="1108"/>
      <c r="AZ5" s="256"/>
      <c r="BA5" s="256"/>
      <c r="BB5" s="256"/>
      <c r="BC5" s="256"/>
      <c r="BD5" s="256"/>
      <c r="BE5" s="257"/>
      <c r="BF5" s="257"/>
      <c r="BG5" s="257"/>
      <c r="BH5" s="257"/>
      <c r="BI5" s="257"/>
      <c r="BJ5" s="257"/>
      <c r="BK5" s="257"/>
      <c r="BL5" s="257"/>
      <c r="BM5" s="257"/>
      <c r="BN5" s="257"/>
      <c r="BO5" s="257"/>
      <c r="BP5" s="257"/>
      <c r="BQ5" s="1086" t="s">
        <v>383</v>
      </c>
      <c r="BR5" s="1087"/>
      <c r="BS5" s="1087"/>
      <c r="BT5" s="1087"/>
      <c r="BU5" s="1087"/>
      <c r="BV5" s="1087"/>
      <c r="BW5" s="1087"/>
      <c r="BX5" s="1087"/>
      <c r="BY5" s="1087"/>
      <c r="BZ5" s="1087"/>
      <c r="CA5" s="1087"/>
      <c r="CB5" s="1087"/>
      <c r="CC5" s="1087"/>
      <c r="CD5" s="1087"/>
      <c r="CE5" s="1087"/>
      <c r="CF5" s="1087"/>
      <c r="CG5" s="1088"/>
      <c r="CH5" s="1092" t="s">
        <v>384</v>
      </c>
      <c r="CI5" s="1093"/>
      <c r="CJ5" s="1093"/>
      <c r="CK5" s="1093"/>
      <c r="CL5" s="1094"/>
      <c r="CM5" s="1092" t="s">
        <v>385</v>
      </c>
      <c r="CN5" s="1093"/>
      <c r="CO5" s="1093"/>
      <c r="CP5" s="1093"/>
      <c r="CQ5" s="1094"/>
      <c r="CR5" s="1092" t="s">
        <v>386</v>
      </c>
      <c r="CS5" s="1093"/>
      <c r="CT5" s="1093"/>
      <c r="CU5" s="1093"/>
      <c r="CV5" s="1094"/>
      <c r="CW5" s="1092" t="s">
        <v>387</v>
      </c>
      <c r="CX5" s="1093"/>
      <c r="CY5" s="1093"/>
      <c r="CZ5" s="1093"/>
      <c r="DA5" s="1094"/>
      <c r="DB5" s="1092" t="s">
        <v>388</v>
      </c>
      <c r="DC5" s="1093"/>
      <c r="DD5" s="1093"/>
      <c r="DE5" s="1093"/>
      <c r="DF5" s="1094"/>
      <c r="DG5" s="1188" t="s">
        <v>389</v>
      </c>
      <c r="DH5" s="1189"/>
      <c r="DI5" s="1189"/>
      <c r="DJ5" s="1189"/>
      <c r="DK5" s="1190"/>
      <c r="DL5" s="1188" t="s">
        <v>390</v>
      </c>
      <c r="DM5" s="1189"/>
      <c r="DN5" s="1189"/>
      <c r="DO5" s="1189"/>
      <c r="DP5" s="1190"/>
      <c r="DQ5" s="1092" t="s">
        <v>391</v>
      </c>
      <c r="DR5" s="1093"/>
      <c r="DS5" s="1093"/>
      <c r="DT5" s="1093"/>
      <c r="DU5" s="1094"/>
      <c r="DV5" s="1092" t="s">
        <v>382</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4"/>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1"/>
      <c r="DH6" s="1192"/>
      <c r="DI6" s="1192"/>
      <c r="DJ6" s="1192"/>
      <c r="DK6" s="1193"/>
      <c r="DL6" s="1191"/>
      <c r="DM6" s="1192"/>
      <c r="DN6" s="1192"/>
      <c r="DO6" s="1192"/>
      <c r="DP6" s="1193"/>
      <c r="DQ6" s="1095"/>
      <c r="DR6" s="1096"/>
      <c r="DS6" s="1096"/>
      <c r="DT6" s="1096"/>
      <c r="DU6" s="1097"/>
      <c r="DV6" s="1095"/>
      <c r="DW6" s="1096"/>
      <c r="DX6" s="1096"/>
      <c r="DY6" s="1096"/>
      <c r="DZ6" s="1109"/>
      <c r="EA6" s="254"/>
    </row>
    <row r="7" spans="1:131" s="255" customFormat="1" ht="26.25" customHeight="1" thickTop="1" x14ac:dyDescent="0.15">
      <c r="A7" s="258">
        <v>1</v>
      </c>
      <c r="B7" s="1141" t="s">
        <v>392</v>
      </c>
      <c r="C7" s="1142"/>
      <c r="D7" s="1142"/>
      <c r="E7" s="1142"/>
      <c r="F7" s="1142"/>
      <c r="G7" s="1142"/>
      <c r="H7" s="1142"/>
      <c r="I7" s="1142"/>
      <c r="J7" s="1142"/>
      <c r="K7" s="1142"/>
      <c r="L7" s="1142"/>
      <c r="M7" s="1142"/>
      <c r="N7" s="1142"/>
      <c r="O7" s="1142"/>
      <c r="P7" s="1143"/>
      <c r="Q7" s="1194">
        <v>6938</v>
      </c>
      <c r="R7" s="1195"/>
      <c r="S7" s="1195"/>
      <c r="T7" s="1195"/>
      <c r="U7" s="1195"/>
      <c r="V7" s="1195">
        <v>6237</v>
      </c>
      <c r="W7" s="1195"/>
      <c r="X7" s="1195"/>
      <c r="Y7" s="1195"/>
      <c r="Z7" s="1195"/>
      <c r="AA7" s="1195">
        <v>702</v>
      </c>
      <c r="AB7" s="1195"/>
      <c r="AC7" s="1195"/>
      <c r="AD7" s="1195"/>
      <c r="AE7" s="1196"/>
      <c r="AF7" s="1197">
        <v>496</v>
      </c>
      <c r="AG7" s="1198"/>
      <c r="AH7" s="1198"/>
      <c r="AI7" s="1198"/>
      <c r="AJ7" s="1199"/>
      <c r="AK7" s="1181">
        <v>670</v>
      </c>
      <c r="AL7" s="1182"/>
      <c r="AM7" s="1182"/>
      <c r="AN7" s="1182"/>
      <c r="AO7" s="1182"/>
      <c r="AP7" s="1182">
        <v>5321</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1"/>
      <c r="R22" s="1172"/>
      <c r="S22" s="1172"/>
      <c r="T22" s="1172"/>
      <c r="U22" s="1172"/>
      <c r="V22" s="1172"/>
      <c r="W22" s="1172"/>
      <c r="X22" s="1172"/>
      <c r="Y22" s="1172"/>
      <c r="Z22" s="1172"/>
      <c r="AA22" s="1172"/>
      <c r="AB22" s="1172"/>
      <c r="AC22" s="1172"/>
      <c r="AD22" s="1172"/>
      <c r="AE22" s="1173"/>
      <c r="AF22" s="1110"/>
      <c r="AG22" s="1111"/>
      <c r="AH22" s="1111"/>
      <c r="AI22" s="1111"/>
      <c r="AJ22" s="1112"/>
      <c r="AK22" s="1167"/>
      <c r="AL22" s="1168"/>
      <c r="AM22" s="1168"/>
      <c r="AN22" s="1168"/>
      <c r="AO22" s="1168"/>
      <c r="AP22" s="1168"/>
      <c r="AQ22" s="1168"/>
      <c r="AR22" s="1168"/>
      <c r="AS22" s="1168"/>
      <c r="AT22" s="1168"/>
      <c r="AU22" s="1169"/>
      <c r="AV22" s="1169"/>
      <c r="AW22" s="1169"/>
      <c r="AX22" s="1169"/>
      <c r="AY22" s="1170"/>
      <c r="AZ22" s="1126" t="s">
        <v>393</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394</v>
      </c>
      <c r="B23" s="1033" t="s">
        <v>395</v>
      </c>
      <c r="C23" s="1034"/>
      <c r="D23" s="1034"/>
      <c r="E23" s="1034"/>
      <c r="F23" s="1034"/>
      <c r="G23" s="1034"/>
      <c r="H23" s="1034"/>
      <c r="I23" s="1034"/>
      <c r="J23" s="1034"/>
      <c r="K23" s="1034"/>
      <c r="L23" s="1034"/>
      <c r="M23" s="1034"/>
      <c r="N23" s="1034"/>
      <c r="O23" s="1034"/>
      <c r="P23" s="1035"/>
      <c r="Q23" s="1159">
        <f>SUM(Q7:U22)</f>
        <v>6938</v>
      </c>
      <c r="R23" s="1160"/>
      <c r="S23" s="1160"/>
      <c r="T23" s="1160"/>
      <c r="U23" s="1160"/>
      <c r="V23" s="1159">
        <f t="shared" ref="V23" si="0">SUM(V7:Z22)</f>
        <v>6237</v>
      </c>
      <c r="W23" s="1160"/>
      <c r="X23" s="1160"/>
      <c r="Y23" s="1160"/>
      <c r="Z23" s="1160"/>
      <c r="AA23" s="1159">
        <f t="shared" ref="AA23" si="1">SUM(AA7:AE22)</f>
        <v>702</v>
      </c>
      <c r="AB23" s="1160"/>
      <c r="AC23" s="1160"/>
      <c r="AD23" s="1160"/>
      <c r="AE23" s="1160"/>
      <c r="AF23" s="1161">
        <v>496</v>
      </c>
      <c r="AG23" s="1160"/>
      <c r="AH23" s="1160"/>
      <c r="AI23" s="1160"/>
      <c r="AJ23" s="1162"/>
      <c r="AK23" s="1163"/>
      <c r="AL23" s="1164"/>
      <c r="AM23" s="1164"/>
      <c r="AN23" s="1164"/>
      <c r="AO23" s="1164"/>
      <c r="AP23" s="1160">
        <f>SUM(AP7:AT22)</f>
        <v>5321</v>
      </c>
      <c r="AQ23" s="1160"/>
      <c r="AR23" s="1160"/>
      <c r="AS23" s="1160"/>
      <c r="AT23" s="1160"/>
      <c r="AU23" s="1165"/>
      <c r="AV23" s="1165"/>
      <c r="AW23" s="1165"/>
      <c r="AX23" s="1165"/>
      <c r="AY23" s="1166"/>
      <c r="AZ23" s="1156" t="s">
        <v>241</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5" t="s">
        <v>396</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4" t="s">
        <v>397</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375</v>
      </c>
      <c r="B26" s="1087"/>
      <c r="C26" s="1087"/>
      <c r="D26" s="1087"/>
      <c r="E26" s="1087"/>
      <c r="F26" s="1087"/>
      <c r="G26" s="1087"/>
      <c r="H26" s="1087"/>
      <c r="I26" s="1087"/>
      <c r="J26" s="1087"/>
      <c r="K26" s="1087"/>
      <c r="L26" s="1087"/>
      <c r="M26" s="1087"/>
      <c r="N26" s="1087"/>
      <c r="O26" s="1087"/>
      <c r="P26" s="1088"/>
      <c r="Q26" s="1092" t="s">
        <v>398</v>
      </c>
      <c r="R26" s="1093"/>
      <c r="S26" s="1093"/>
      <c r="T26" s="1093"/>
      <c r="U26" s="1094"/>
      <c r="V26" s="1092" t="s">
        <v>399</v>
      </c>
      <c r="W26" s="1093"/>
      <c r="X26" s="1093"/>
      <c r="Y26" s="1093"/>
      <c r="Z26" s="1094"/>
      <c r="AA26" s="1092" t="s">
        <v>400</v>
      </c>
      <c r="AB26" s="1093"/>
      <c r="AC26" s="1093"/>
      <c r="AD26" s="1093"/>
      <c r="AE26" s="1093"/>
      <c r="AF26" s="1150" t="s">
        <v>401</v>
      </c>
      <c r="AG26" s="1099"/>
      <c r="AH26" s="1099"/>
      <c r="AI26" s="1099"/>
      <c r="AJ26" s="1151"/>
      <c r="AK26" s="1093" t="s">
        <v>402</v>
      </c>
      <c r="AL26" s="1093"/>
      <c r="AM26" s="1093"/>
      <c r="AN26" s="1093"/>
      <c r="AO26" s="1094"/>
      <c r="AP26" s="1092" t="s">
        <v>403</v>
      </c>
      <c r="AQ26" s="1093"/>
      <c r="AR26" s="1093"/>
      <c r="AS26" s="1093"/>
      <c r="AT26" s="1094"/>
      <c r="AU26" s="1092" t="s">
        <v>404</v>
      </c>
      <c r="AV26" s="1093"/>
      <c r="AW26" s="1093"/>
      <c r="AX26" s="1093"/>
      <c r="AY26" s="1094"/>
      <c r="AZ26" s="1092" t="s">
        <v>405</v>
      </c>
      <c r="BA26" s="1093"/>
      <c r="BB26" s="1093"/>
      <c r="BC26" s="1093"/>
      <c r="BD26" s="1094"/>
      <c r="BE26" s="1092" t="s">
        <v>382</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1" t="s">
        <v>406</v>
      </c>
      <c r="C28" s="1142"/>
      <c r="D28" s="1142"/>
      <c r="E28" s="1142"/>
      <c r="F28" s="1142"/>
      <c r="G28" s="1142"/>
      <c r="H28" s="1142"/>
      <c r="I28" s="1142"/>
      <c r="J28" s="1142"/>
      <c r="K28" s="1142"/>
      <c r="L28" s="1142"/>
      <c r="M28" s="1142"/>
      <c r="N28" s="1142"/>
      <c r="O28" s="1142"/>
      <c r="P28" s="1143"/>
      <c r="Q28" s="1144">
        <v>2394</v>
      </c>
      <c r="R28" s="1145"/>
      <c r="S28" s="1145"/>
      <c r="T28" s="1145"/>
      <c r="U28" s="1145"/>
      <c r="V28" s="1145">
        <v>2350</v>
      </c>
      <c r="W28" s="1145"/>
      <c r="X28" s="1145"/>
      <c r="Y28" s="1145"/>
      <c r="Z28" s="1145"/>
      <c r="AA28" s="1145">
        <v>44</v>
      </c>
      <c r="AB28" s="1145"/>
      <c r="AC28" s="1145"/>
      <c r="AD28" s="1145"/>
      <c r="AE28" s="1146"/>
      <c r="AF28" s="1147">
        <v>44</v>
      </c>
      <c r="AG28" s="1145"/>
      <c r="AH28" s="1145"/>
      <c r="AI28" s="1145"/>
      <c r="AJ28" s="1148"/>
      <c r="AK28" s="1149">
        <v>147</v>
      </c>
      <c r="AL28" s="1137"/>
      <c r="AM28" s="1137"/>
      <c r="AN28" s="1137"/>
      <c r="AO28" s="1137"/>
      <c r="AP28" s="1137" t="s">
        <v>592</v>
      </c>
      <c r="AQ28" s="1137"/>
      <c r="AR28" s="1137"/>
      <c r="AS28" s="1137"/>
      <c r="AT28" s="1137"/>
      <c r="AU28" s="1137" t="s">
        <v>592</v>
      </c>
      <c r="AV28" s="1137"/>
      <c r="AW28" s="1137"/>
      <c r="AX28" s="1137"/>
      <c r="AY28" s="1137"/>
      <c r="AZ28" s="1138"/>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407</v>
      </c>
      <c r="C29" s="1129"/>
      <c r="D29" s="1129"/>
      <c r="E29" s="1129"/>
      <c r="F29" s="1129"/>
      <c r="G29" s="1129"/>
      <c r="H29" s="1129"/>
      <c r="I29" s="1129"/>
      <c r="J29" s="1129"/>
      <c r="K29" s="1129"/>
      <c r="L29" s="1129"/>
      <c r="M29" s="1129"/>
      <c r="N29" s="1129"/>
      <c r="O29" s="1129"/>
      <c r="P29" s="1130"/>
      <c r="Q29" s="1134">
        <v>1296</v>
      </c>
      <c r="R29" s="1135"/>
      <c r="S29" s="1135"/>
      <c r="T29" s="1135"/>
      <c r="U29" s="1135"/>
      <c r="V29" s="1135">
        <v>1276</v>
      </c>
      <c r="W29" s="1135"/>
      <c r="X29" s="1135"/>
      <c r="Y29" s="1135"/>
      <c r="Z29" s="1135"/>
      <c r="AA29" s="1135">
        <v>20</v>
      </c>
      <c r="AB29" s="1135"/>
      <c r="AC29" s="1135"/>
      <c r="AD29" s="1135"/>
      <c r="AE29" s="1136"/>
      <c r="AF29" s="1110">
        <v>19</v>
      </c>
      <c r="AG29" s="1111"/>
      <c r="AH29" s="1111"/>
      <c r="AI29" s="1111"/>
      <c r="AJ29" s="1112"/>
      <c r="AK29" s="1071">
        <v>201</v>
      </c>
      <c r="AL29" s="1062"/>
      <c r="AM29" s="1062"/>
      <c r="AN29" s="1062"/>
      <c r="AO29" s="1062"/>
      <c r="AP29" s="1062" t="s">
        <v>592</v>
      </c>
      <c r="AQ29" s="1062"/>
      <c r="AR29" s="1062"/>
      <c r="AS29" s="1062"/>
      <c r="AT29" s="1062"/>
      <c r="AU29" s="1062" t="s">
        <v>592</v>
      </c>
      <c r="AV29" s="1062"/>
      <c r="AW29" s="1062"/>
      <c r="AX29" s="1062"/>
      <c r="AY29" s="1062"/>
      <c r="AZ29" s="1133"/>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408</v>
      </c>
      <c r="C30" s="1129"/>
      <c r="D30" s="1129"/>
      <c r="E30" s="1129"/>
      <c r="F30" s="1129"/>
      <c r="G30" s="1129"/>
      <c r="H30" s="1129"/>
      <c r="I30" s="1129"/>
      <c r="J30" s="1129"/>
      <c r="K30" s="1129"/>
      <c r="L30" s="1129"/>
      <c r="M30" s="1129"/>
      <c r="N30" s="1129"/>
      <c r="O30" s="1129"/>
      <c r="P30" s="1130"/>
      <c r="Q30" s="1134">
        <v>262</v>
      </c>
      <c r="R30" s="1135"/>
      <c r="S30" s="1135"/>
      <c r="T30" s="1135"/>
      <c r="U30" s="1135"/>
      <c r="V30" s="1135">
        <v>262</v>
      </c>
      <c r="W30" s="1135"/>
      <c r="X30" s="1135"/>
      <c r="Y30" s="1135"/>
      <c r="Z30" s="1135"/>
      <c r="AA30" s="1135">
        <v>1</v>
      </c>
      <c r="AB30" s="1135"/>
      <c r="AC30" s="1135"/>
      <c r="AD30" s="1135"/>
      <c r="AE30" s="1136"/>
      <c r="AF30" s="1110">
        <v>1</v>
      </c>
      <c r="AG30" s="1111"/>
      <c r="AH30" s="1111"/>
      <c r="AI30" s="1111"/>
      <c r="AJ30" s="1112"/>
      <c r="AK30" s="1071">
        <v>227</v>
      </c>
      <c r="AL30" s="1062"/>
      <c r="AM30" s="1062"/>
      <c r="AN30" s="1062"/>
      <c r="AO30" s="1062"/>
      <c r="AP30" s="1062" t="s">
        <v>592</v>
      </c>
      <c r="AQ30" s="1062"/>
      <c r="AR30" s="1062"/>
      <c r="AS30" s="1062"/>
      <c r="AT30" s="1062"/>
      <c r="AU30" s="1062" t="s">
        <v>592</v>
      </c>
      <c r="AV30" s="1062"/>
      <c r="AW30" s="1062"/>
      <c r="AX30" s="1062"/>
      <c r="AY30" s="1062"/>
      <c r="AZ30" s="1133"/>
      <c r="BA30" s="1133"/>
      <c r="BB30" s="1133"/>
      <c r="BC30" s="1133"/>
      <c r="BD30" s="1133"/>
      <c r="BE30" s="1123"/>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409</v>
      </c>
      <c r="C31" s="1129"/>
      <c r="D31" s="1129"/>
      <c r="E31" s="1129"/>
      <c r="F31" s="1129"/>
      <c r="G31" s="1129"/>
      <c r="H31" s="1129"/>
      <c r="I31" s="1129"/>
      <c r="J31" s="1129"/>
      <c r="K31" s="1129"/>
      <c r="L31" s="1129"/>
      <c r="M31" s="1129"/>
      <c r="N31" s="1129"/>
      <c r="O31" s="1129"/>
      <c r="P31" s="1130"/>
      <c r="Q31" s="1134">
        <v>524</v>
      </c>
      <c r="R31" s="1135"/>
      <c r="S31" s="1135"/>
      <c r="T31" s="1135"/>
      <c r="U31" s="1135"/>
      <c r="V31" s="1135">
        <v>367</v>
      </c>
      <c r="W31" s="1135"/>
      <c r="X31" s="1135"/>
      <c r="Y31" s="1135"/>
      <c r="Z31" s="1135"/>
      <c r="AA31" s="1135">
        <v>157</v>
      </c>
      <c r="AB31" s="1135"/>
      <c r="AC31" s="1135"/>
      <c r="AD31" s="1135"/>
      <c r="AE31" s="1136"/>
      <c r="AF31" s="1110">
        <v>1077</v>
      </c>
      <c r="AG31" s="1111"/>
      <c r="AH31" s="1111"/>
      <c r="AI31" s="1111"/>
      <c r="AJ31" s="1112"/>
      <c r="AK31" s="1071" t="s">
        <v>592</v>
      </c>
      <c r="AL31" s="1062"/>
      <c r="AM31" s="1062"/>
      <c r="AN31" s="1062"/>
      <c r="AO31" s="1062"/>
      <c r="AP31" s="1062">
        <v>743</v>
      </c>
      <c r="AQ31" s="1062"/>
      <c r="AR31" s="1062"/>
      <c r="AS31" s="1062"/>
      <c r="AT31" s="1062"/>
      <c r="AU31" s="1062">
        <v>0</v>
      </c>
      <c r="AV31" s="1062"/>
      <c r="AW31" s="1062"/>
      <c r="AX31" s="1062"/>
      <c r="AY31" s="1062"/>
      <c r="AZ31" s="1133" t="s">
        <v>596</v>
      </c>
      <c r="BA31" s="1133"/>
      <c r="BB31" s="1133"/>
      <c r="BC31" s="1133"/>
      <c r="BD31" s="1133"/>
      <c r="BE31" s="1123" t="s">
        <v>410</v>
      </c>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411</v>
      </c>
      <c r="C32" s="1129"/>
      <c r="D32" s="1129"/>
      <c r="E32" s="1129"/>
      <c r="F32" s="1129"/>
      <c r="G32" s="1129"/>
      <c r="H32" s="1129"/>
      <c r="I32" s="1129"/>
      <c r="J32" s="1129"/>
      <c r="K32" s="1129"/>
      <c r="L32" s="1129"/>
      <c r="M32" s="1129"/>
      <c r="N32" s="1129"/>
      <c r="O32" s="1129"/>
      <c r="P32" s="1130"/>
      <c r="Q32" s="1134">
        <v>350</v>
      </c>
      <c r="R32" s="1135"/>
      <c r="S32" s="1135"/>
      <c r="T32" s="1135"/>
      <c r="U32" s="1135"/>
      <c r="V32" s="1135">
        <v>397</v>
      </c>
      <c r="W32" s="1135"/>
      <c r="X32" s="1135"/>
      <c r="Y32" s="1135"/>
      <c r="Z32" s="1135"/>
      <c r="AA32" s="1135">
        <v>-47</v>
      </c>
      <c r="AB32" s="1135"/>
      <c r="AC32" s="1135"/>
      <c r="AD32" s="1135"/>
      <c r="AE32" s="1136"/>
      <c r="AF32" s="1110">
        <v>345</v>
      </c>
      <c r="AG32" s="1111"/>
      <c r="AH32" s="1111"/>
      <c r="AI32" s="1111"/>
      <c r="AJ32" s="1112"/>
      <c r="AK32" s="1071">
        <v>104</v>
      </c>
      <c r="AL32" s="1062"/>
      <c r="AM32" s="1062"/>
      <c r="AN32" s="1062"/>
      <c r="AO32" s="1062"/>
      <c r="AP32" s="1062">
        <v>727</v>
      </c>
      <c r="AQ32" s="1062"/>
      <c r="AR32" s="1062"/>
      <c r="AS32" s="1062"/>
      <c r="AT32" s="1062"/>
      <c r="AU32" s="1062">
        <v>0</v>
      </c>
      <c r="AV32" s="1062"/>
      <c r="AW32" s="1062"/>
      <c r="AX32" s="1062"/>
      <c r="AY32" s="1062"/>
      <c r="AZ32" s="1133" t="s">
        <v>596</v>
      </c>
      <c r="BA32" s="1133"/>
      <c r="BB32" s="1133"/>
      <c r="BC32" s="1133"/>
      <c r="BD32" s="1133"/>
      <c r="BE32" s="1123" t="s">
        <v>412</v>
      </c>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10"/>
      <c r="AG33" s="1111"/>
      <c r="AH33" s="1111"/>
      <c r="AI33" s="1111"/>
      <c r="AJ33" s="1112"/>
      <c r="AK33" s="1071"/>
      <c r="AL33" s="1062"/>
      <c r="AM33" s="1062"/>
      <c r="AN33" s="1062"/>
      <c r="AO33" s="1062"/>
      <c r="AP33" s="1062"/>
      <c r="AQ33" s="1062"/>
      <c r="AR33" s="1062"/>
      <c r="AS33" s="1062"/>
      <c r="AT33" s="1062"/>
      <c r="AU33" s="1062"/>
      <c r="AV33" s="1062"/>
      <c r="AW33" s="1062"/>
      <c r="AX33" s="1062"/>
      <c r="AY33" s="1062"/>
      <c r="AZ33" s="1133"/>
      <c r="BA33" s="1133"/>
      <c r="BB33" s="1133"/>
      <c r="BC33" s="1133"/>
      <c r="BD33" s="1133"/>
      <c r="BE33" s="1123"/>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413</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394</v>
      </c>
      <c r="B63" s="1033" t="s">
        <v>414</v>
      </c>
      <c r="C63" s="1034"/>
      <c r="D63" s="1034"/>
      <c r="E63" s="1034"/>
      <c r="F63" s="1034"/>
      <c r="G63" s="1034"/>
      <c r="H63" s="1034"/>
      <c r="I63" s="1034"/>
      <c r="J63" s="1034"/>
      <c r="K63" s="1034"/>
      <c r="L63" s="1034"/>
      <c r="M63" s="1034"/>
      <c r="N63" s="1034"/>
      <c r="O63" s="1034"/>
      <c r="P63" s="1035"/>
      <c r="Q63" s="1050"/>
      <c r="R63" s="1051"/>
      <c r="S63" s="1051"/>
      <c r="T63" s="1051"/>
      <c r="U63" s="1051"/>
      <c r="V63" s="1051"/>
      <c r="W63" s="1051"/>
      <c r="X63" s="1051"/>
      <c r="Y63" s="1051"/>
      <c r="Z63" s="1051"/>
      <c r="AA63" s="1051"/>
      <c r="AB63" s="1051"/>
      <c r="AC63" s="1051"/>
      <c r="AD63" s="1051"/>
      <c r="AE63" s="1053"/>
      <c r="AF63" s="1121">
        <v>1487</v>
      </c>
      <c r="AG63" s="1052"/>
      <c r="AH63" s="1052"/>
      <c r="AI63" s="1052"/>
      <c r="AJ63" s="1122"/>
      <c r="AK63" s="1054"/>
      <c r="AL63" s="1051"/>
      <c r="AM63" s="1051"/>
      <c r="AN63" s="1051"/>
      <c r="AO63" s="1051"/>
      <c r="AP63" s="1052">
        <f>SUM(AP28:AT62)</f>
        <v>1470</v>
      </c>
      <c r="AQ63" s="1052"/>
      <c r="AR63" s="1052"/>
      <c r="AS63" s="1052"/>
      <c r="AT63" s="1052"/>
      <c r="AU63" s="1052">
        <f>SUM(AU28:AY62)</f>
        <v>0</v>
      </c>
      <c r="AV63" s="1052"/>
      <c r="AW63" s="1052"/>
      <c r="AX63" s="1052"/>
      <c r="AY63" s="1052"/>
      <c r="AZ63" s="1116"/>
      <c r="BA63" s="1116"/>
      <c r="BB63" s="1116"/>
      <c r="BC63" s="1116"/>
      <c r="BD63" s="1116"/>
      <c r="BE63" s="1117"/>
      <c r="BF63" s="1117"/>
      <c r="BG63" s="1117"/>
      <c r="BH63" s="1117"/>
      <c r="BI63" s="1118"/>
      <c r="BJ63" s="1119" t="s">
        <v>415</v>
      </c>
      <c r="BK63" s="1040"/>
      <c r="BL63" s="1040"/>
      <c r="BM63" s="1040"/>
      <c r="BN63" s="1120"/>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417</v>
      </c>
      <c r="B66" s="1087"/>
      <c r="C66" s="1087"/>
      <c r="D66" s="1087"/>
      <c r="E66" s="1087"/>
      <c r="F66" s="1087"/>
      <c r="G66" s="1087"/>
      <c r="H66" s="1087"/>
      <c r="I66" s="1087"/>
      <c r="J66" s="1087"/>
      <c r="K66" s="1087"/>
      <c r="L66" s="1087"/>
      <c r="M66" s="1087"/>
      <c r="N66" s="1087"/>
      <c r="O66" s="1087"/>
      <c r="P66" s="1088"/>
      <c r="Q66" s="1092" t="s">
        <v>398</v>
      </c>
      <c r="R66" s="1093"/>
      <c r="S66" s="1093"/>
      <c r="T66" s="1093"/>
      <c r="U66" s="1094"/>
      <c r="V66" s="1092" t="s">
        <v>418</v>
      </c>
      <c r="W66" s="1093"/>
      <c r="X66" s="1093"/>
      <c r="Y66" s="1093"/>
      <c r="Z66" s="1094"/>
      <c r="AA66" s="1092" t="s">
        <v>419</v>
      </c>
      <c r="AB66" s="1093"/>
      <c r="AC66" s="1093"/>
      <c r="AD66" s="1093"/>
      <c r="AE66" s="1094"/>
      <c r="AF66" s="1098" t="s">
        <v>420</v>
      </c>
      <c r="AG66" s="1099"/>
      <c r="AH66" s="1099"/>
      <c r="AI66" s="1099"/>
      <c r="AJ66" s="1100"/>
      <c r="AK66" s="1092" t="s">
        <v>402</v>
      </c>
      <c r="AL66" s="1087"/>
      <c r="AM66" s="1087"/>
      <c r="AN66" s="1087"/>
      <c r="AO66" s="1088"/>
      <c r="AP66" s="1092" t="s">
        <v>403</v>
      </c>
      <c r="AQ66" s="1093"/>
      <c r="AR66" s="1093"/>
      <c r="AS66" s="1093"/>
      <c r="AT66" s="1094"/>
      <c r="AU66" s="1092" t="s">
        <v>421</v>
      </c>
      <c r="AV66" s="1093"/>
      <c r="AW66" s="1093"/>
      <c r="AX66" s="1093"/>
      <c r="AY66" s="1094"/>
      <c r="AZ66" s="1092" t="s">
        <v>382</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580</v>
      </c>
      <c r="C68" s="1077"/>
      <c r="D68" s="1077"/>
      <c r="E68" s="1077"/>
      <c r="F68" s="1077"/>
      <c r="G68" s="1077"/>
      <c r="H68" s="1077"/>
      <c r="I68" s="1077"/>
      <c r="J68" s="1077"/>
      <c r="K68" s="1077"/>
      <c r="L68" s="1077"/>
      <c r="M68" s="1077"/>
      <c r="N68" s="1077"/>
      <c r="O68" s="1077"/>
      <c r="P68" s="1078"/>
      <c r="Q68" s="1079">
        <v>24333</v>
      </c>
      <c r="R68" s="1073"/>
      <c r="S68" s="1073"/>
      <c r="T68" s="1073"/>
      <c r="U68" s="1073"/>
      <c r="V68" s="1073">
        <v>23280</v>
      </c>
      <c r="W68" s="1073"/>
      <c r="X68" s="1073"/>
      <c r="Y68" s="1073"/>
      <c r="Z68" s="1073"/>
      <c r="AA68" s="1073">
        <v>1053</v>
      </c>
      <c r="AB68" s="1073"/>
      <c r="AC68" s="1073"/>
      <c r="AD68" s="1073"/>
      <c r="AE68" s="1073"/>
      <c r="AF68" s="1073">
        <v>1053</v>
      </c>
      <c r="AG68" s="1073"/>
      <c r="AH68" s="1073"/>
      <c r="AI68" s="1073"/>
      <c r="AJ68" s="1073"/>
      <c r="AK68" s="1073">
        <v>30</v>
      </c>
      <c r="AL68" s="1073"/>
      <c r="AM68" s="1073"/>
      <c r="AN68" s="1073"/>
      <c r="AO68" s="1073"/>
      <c r="AP68" s="1073" t="s">
        <v>594</v>
      </c>
      <c r="AQ68" s="1073"/>
      <c r="AR68" s="1073"/>
      <c r="AS68" s="1073"/>
      <c r="AT68" s="1073"/>
      <c r="AU68" s="1073" t="s">
        <v>594</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5" t="s">
        <v>581</v>
      </c>
      <c r="C69" s="1066"/>
      <c r="D69" s="1066"/>
      <c r="E69" s="1066"/>
      <c r="F69" s="1066"/>
      <c r="G69" s="1066"/>
      <c r="H69" s="1066"/>
      <c r="I69" s="1066"/>
      <c r="J69" s="1066"/>
      <c r="K69" s="1066"/>
      <c r="L69" s="1066"/>
      <c r="M69" s="1066"/>
      <c r="N69" s="1066"/>
      <c r="O69" s="1066"/>
      <c r="P69" s="1067"/>
      <c r="Q69" s="1068">
        <v>180</v>
      </c>
      <c r="R69" s="1062"/>
      <c r="S69" s="1062"/>
      <c r="T69" s="1062"/>
      <c r="U69" s="1062"/>
      <c r="V69" s="1062">
        <v>132</v>
      </c>
      <c r="W69" s="1062"/>
      <c r="X69" s="1062"/>
      <c r="Y69" s="1062"/>
      <c r="Z69" s="1062"/>
      <c r="AA69" s="1062">
        <v>48</v>
      </c>
      <c r="AB69" s="1062"/>
      <c r="AC69" s="1062"/>
      <c r="AD69" s="1062"/>
      <c r="AE69" s="1062"/>
      <c r="AF69" s="1062">
        <v>48</v>
      </c>
      <c r="AG69" s="1062"/>
      <c r="AH69" s="1062"/>
      <c r="AI69" s="1062"/>
      <c r="AJ69" s="1062"/>
      <c r="AK69" s="1062" t="s">
        <v>594</v>
      </c>
      <c r="AL69" s="1062"/>
      <c r="AM69" s="1062"/>
      <c r="AN69" s="1062"/>
      <c r="AO69" s="1062"/>
      <c r="AP69" s="1062" t="s">
        <v>594</v>
      </c>
      <c r="AQ69" s="1062"/>
      <c r="AR69" s="1062"/>
      <c r="AS69" s="1062"/>
      <c r="AT69" s="1062"/>
      <c r="AU69" s="1062" t="s">
        <v>594</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5" t="s">
        <v>582</v>
      </c>
      <c r="C70" s="1066"/>
      <c r="D70" s="1066"/>
      <c r="E70" s="1066"/>
      <c r="F70" s="1066"/>
      <c r="G70" s="1066"/>
      <c r="H70" s="1066"/>
      <c r="I70" s="1066"/>
      <c r="J70" s="1066"/>
      <c r="K70" s="1066"/>
      <c r="L70" s="1066"/>
      <c r="M70" s="1066"/>
      <c r="N70" s="1066"/>
      <c r="O70" s="1066"/>
      <c r="P70" s="1067"/>
      <c r="Q70" s="1068">
        <v>109</v>
      </c>
      <c r="R70" s="1062"/>
      <c r="S70" s="1062"/>
      <c r="T70" s="1062"/>
      <c r="U70" s="1062"/>
      <c r="V70" s="1062">
        <v>98</v>
      </c>
      <c r="W70" s="1062"/>
      <c r="X70" s="1062"/>
      <c r="Y70" s="1062"/>
      <c r="Z70" s="1062"/>
      <c r="AA70" s="1062">
        <v>10</v>
      </c>
      <c r="AB70" s="1062"/>
      <c r="AC70" s="1062"/>
      <c r="AD70" s="1062"/>
      <c r="AE70" s="1062"/>
      <c r="AF70" s="1062">
        <v>10</v>
      </c>
      <c r="AG70" s="1062"/>
      <c r="AH70" s="1062"/>
      <c r="AI70" s="1062"/>
      <c r="AJ70" s="1062"/>
      <c r="AK70" s="1062">
        <v>2</v>
      </c>
      <c r="AL70" s="1062"/>
      <c r="AM70" s="1062"/>
      <c r="AN70" s="1062"/>
      <c r="AO70" s="1062"/>
      <c r="AP70" s="1062" t="s">
        <v>595</v>
      </c>
      <c r="AQ70" s="1062"/>
      <c r="AR70" s="1062"/>
      <c r="AS70" s="1062"/>
      <c r="AT70" s="1062"/>
      <c r="AU70" s="1062" t="s">
        <v>594</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5" t="s">
        <v>583</v>
      </c>
      <c r="C71" s="1066"/>
      <c r="D71" s="1066"/>
      <c r="E71" s="1066"/>
      <c r="F71" s="1066"/>
      <c r="G71" s="1066"/>
      <c r="H71" s="1066"/>
      <c r="I71" s="1066"/>
      <c r="J71" s="1066"/>
      <c r="K71" s="1066"/>
      <c r="L71" s="1066"/>
      <c r="M71" s="1066"/>
      <c r="N71" s="1066"/>
      <c r="O71" s="1066"/>
      <c r="P71" s="1067"/>
      <c r="Q71" s="1068">
        <v>110</v>
      </c>
      <c r="R71" s="1062"/>
      <c r="S71" s="1062"/>
      <c r="T71" s="1062"/>
      <c r="U71" s="1062"/>
      <c r="V71" s="1062">
        <v>81</v>
      </c>
      <c r="W71" s="1062"/>
      <c r="X71" s="1062"/>
      <c r="Y71" s="1062"/>
      <c r="Z71" s="1062"/>
      <c r="AA71" s="1062">
        <v>29</v>
      </c>
      <c r="AB71" s="1062"/>
      <c r="AC71" s="1062"/>
      <c r="AD71" s="1062"/>
      <c r="AE71" s="1062"/>
      <c r="AF71" s="1062">
        <v>29</v>
      </c>
      <c r="AG71" s="1062"/>
      <c r="AH71" s="1062"/>
      <c r="AI71" s="1062"/>
      <c r="AJ71" s="1062"/>
      <c r="AK71" s="1062" t="s">
        <v>594</v>
      </c>
      <c r="AL71" s="1062"/>
      <c r="AM71" s="1062"/>
      <c r="AN71" s="1062"/>
      <c r="AO71" s="1062"/>
      <c r="AP71" s="1062" t="s">
        <v>594</v>
      </c>
      <c r="AQ71" s="1062"/>
      <c r="AR71" s="1062"/>
      <c r="AS71" s="1062"/>
      <c r="AT71" s="1062"/>
      <c r="AU71" s="1062" t="s">
        <v>594</v>
      </c>
      <c r="AV71" s="1062"/>
      <c r="AW71" s="1062"/>
      <c r="AX71" s="1062"/>
      <c r="AY71" s="1062"/>
      <c r="AZ71" s="1063"/>
      <c r="BA71" s="1063"/>
      <c r="BB71" s="1063"/>
      <c r="BC71" s="1063"/>
      <c r="BD71" s="1064"/>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5" t="s">
        <v>584</v>
      </c>
      <c r="C72" s="1066"/>
      <c r="D72" s="1066"/>
      <c r="E72" s="1066"/>
      <c r="F72" s="1066"/>
      <c r="G72" s="1066"/>
      <c r="H72" s="1066"/>
      <c r="I72" s="1066"/>
      <c r="J72" s="1066"/>
      <c r="K72" s="1066"/>
      <c r="L72" s="1066"/>
      <c r="M72" s="1066"/>
      <c r="N72" s="1066"/>
      <c r="O72" s="1066"/>
      <c r="P72" s="1067"/>
      <c r="Q72" s="1068">
        <v>2810</v>
      </c>
      <c r="R72" s="1062"/>
      <c r="S72" s="1062"/>
      <c r="T72" s="1062"/>
      <c r="U72" s="1062"/>
      <c r="V72" s="1062">
        <v>2577</v>
      </c>
      <c r="W72" s="1062"/>
      <c r="X72" s="1062"/>
      <c r="Y72" s="1062"/>
      <c r="Z72" s="1062"/>
      <c r="AA72" s="1062">
        <v>233</v>
      </c>
      <c r="AB72" s="1062"/>
      <c r="AC72" s="1062"/>
      <c r="AD72" s="1062"/>
      <c r="AE72" s="1062"/>
      <c r="AF72" s="1062">
        <v>233</v>
      </c>
      <c r="AG72" s="1062"/>
      <c r="AH72" s="1062"/>
      <c r="AI72" s="1062"/>
      <c r="AJ72" s="1062"/>
      <c r="AK72" s="1062">
        <v>317</v>
      </c>
      <c r="AL72" s="1062"/>
      <c r="AM72" s="1062"/>
      <c r="AN72" s="1062"/>
      <c r="AO72" s="1062"/>
      <c r="AP72" s="1062" t="s">
        <v>594</v>
      </c>
      <c r="AQ72" s="1062"/>
      <c r="AR72" s="1062"/>
      <c r="AS72" s="1062"/>
      <c r="AT72" s="1062"/>
      <c r="AU72" s="1062" t="s">
        <v>594</v>
      </c>
      <c r="AV72" s="1062"/>
      <c r="AW72" s="1062"/>
      <c r="AX72" s="1062"/>
      <c r="AY72" s="1062"/>
      <c r="AZ72" s="1063"/>
      <c r="BA72" s="1063"/>
      <c r="BB72" s="1063"/>
      <c r="BC72" s="1063"/>
      <c r="BD72" s="1064"/>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5" t="s">
        <v>601</v>
      </c>
      <c r="C73" s="1066"/>
      <c r="D73" s="1066"/>
      <c r="E73" s="1066"/>
      <c r="F73" s="1066"/>
      <c r="G73" s="1066"/>
      <c r="H73" s="1066"/>
      <c r="I73" s="1066"/>
      <c r="J73" s="1066"/>
      <c r="K73" s="1066"/>
      <c r="L73" s="1066"/>
      <c r="M73" s="1066"/>
      <c r="N73" s="1066"/>
      <c r="O73" s="1066"/>
      <c r="P73" s="1067"/>
      <c r="Q73" s="1068">
        <v>620140</v>
      </c>
      <c r="R73" s="1062"/>
      <c r="S73" s="1062"/>
      <c r="T73" s="1062"/>
      <c r="U73" s="1062"/>
      <c r="V73" s="1062">
        <v>610214</v>
      </c>
      <c r="W73" s="1062"/>
      <c r="X73" s="1062"/>
      <c r="Y73" s="1062"/>
      <c r="Z73" s="1062"/>
      <c r="AA73" s="1062">
        <v>9926</v>
      </c>
      <c r="AB73" s="1062"/>
      <c r="AC73" s="1062"/>
      <c r="AD73" s="1062"/>
      <c r="AE73" s="1062"/>
      <c r="AF73" s="1062">
        <v>9926</v>
      </c>
      <c r="AG73" s="1062"/>
      <c r="AH73" s="1062"/>
      <c r="AI73" s="1062"/>
      <c r="AJ73" s="1062"/>
      <c r="AK73" s="1062">
        <v>3973</v>
      </c>
      <c r="AL73" s="1062"/>
      <c r="AM73" s="1062"/>
      <c r="AN73" s="1062"/>
      <c r="AO73" s="1062"/>
      <c r="AP73" s="1062" t="s">
        <v>594</v>
      </c>
      <c r="AQ73" s="1062"/>
      <c r="AR73" s="1062"/>
      <c r="AS73" s="1062"/>
      <c r="AT73" s="1062"/>
      <c r="AU73" s="1062" t="s">
        <v>594</v>
      </c>
      <c r="AV73" s="1062"/>
      <c r="AW73" s="1062"/>
      <c r="AX73" s="1062"/>
      <c r="AY73" s="1062"/>
      <c r="AZ73" s="1063"/>
      <c r="BA73" s="1063"/>
      <c r="BB73" s="1063"/>
      <c r="BC73" s="1063"/>
      <c r="BD73" s="1064"/>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5" t="s">
        <v>585</v>
      </c>
      <c r="C74" s="1066"/>
      <c r="D74" s="1066"/>
      <c r="E74" s="1066"/>
      <c r="F74" s="1066"/>
      <c r="G74" s="1066"/>
      <c r="H74" s="1066"/>
      <c r="I74" s="1066"/>
      <c r="J74" s="1066"/>
      <c r="K74" s="1066"/>
      <c r="L74" s="1066"/>
      <c r="M74" s="1066"/>
      <c r="N74" s="1066"/>
      <c r="O74" s="1066"/>
      <c r="P74" s="1067"/>
      <c r="Q74" s="1068">
        <v>3102</v>
      </c>
      <c r="R74" s="1062"/>
      <c r="S74" s="1062"/>
      <c r="T74" s="1062"/>
      <c r="U74" s="1062"/>
      <c r="V74" s="1062">
        <v>2973</v>
      </c>
      <c r="W74" s="1062"/>
      <c r="X74" s="1062"/>
      <c r="Y74" s="1062"/>
      <c r="Z74" s="1062"/>
      <c r="AA74" s="1062">
        <v>129</v>
      </c>
      <c r="AB74" s="1062"/>
      <c r="AC74" s="1062"/>
      <c r="AD74" s="1062"/>
      <c r="AE74" s="1062"/>
      <c r="AF74" s="1062">
        <v>129</v>
      </c>
      <c r="AG74" s="1062"/>
      <c r="AH74" s="1062"/>
      <c r="AI74" s="1062"/>
      <c r="AJ74" s="1062"/>
      <c r="AK74" s="1062" t="s">
        <v>592</v>
      </c>
      <c r="AL74" s="1062"/>
      <c r="AM74" s="1062"/>
      <c r="AN74" s="1062"/>
      <c r="AO74" s="1062"/>
      <c r="AP74" s="1062">
        <v>3346</v>
      </c>
      <c r="AQ74" s="1062"/>
      <c r="AR74" s="1062"/>
      <c r="AS74" s="1062"/>
      <c r="AT74" s="1062"/>
      <c r="AU74" s="1062">
        <v>358</v>
      </c>
      <c r="AV74" s="1062"/>
      <c r="AW74" s="1062"/>
      <c r="AX74" s="1062"/>
      <c r="AY74" s="1062"/>
      <c r="AZ74" s="1063"/>
      <c r="BA74" s="1063"/>
      <c r="BB74" s="1063"/>
      <c r="BC74" s="1063"/>
      <c r="BD74" s="1064"/>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5" t="s">
        <v>586</v>
      </c>
      <c r="C75" s="1066"/>
      <c r="D75" s="1066"/>
      <c r="E75" s="1066"/>
      <c r="F75" s="1066"/>
      <c r="G75" s="1066"/>
      <c r="H75" s="1066"/>
      <c r="I75" s="1066"/>
      <c r="J75" s="1066"/>
      <c r="K75" s="1066"/>
      <c r="L75" s="1066"/>
      <c r="M75" s="1066"/>
      <c r="N75" s="1066"/>
      <c r="O75" s="1066"/>
      <c r="P75" s="1067"/>
      <c r="Q75" s="1069">
        <v>352</v>
      </c>
      <c r="R75" s="1070"/>
      <c r="S75" s="1070"/>
      <c r="T75" s="1070"/>
      <c r="U75" s="1071"/>
      <c r="V75" s="1072">
        <v>343</v>
      </c>
      <c r="W75" s="1070"/>
      <c r="X75" s="1070"/>
      <c r="Y75" s="1070"/>
      <c r="Z75" s="1071"/>
      <c r="AA75" s="1072">
        <v>9</v>
      </c>
      <c r="AB75" s="1070"/>
      <c r="AC75" s="1070"/>
      <c r="AD75" s="1070"/>
      <c r="AE75" s="1071"/>
      <c r="AF75" s="1072">
        <v>9</v>
      </c>
      <c r="AG75" s="1070"/>
      <c r="AH75" s="1070"/>
      <c r="AI75" s="1070"/>
      <c r="AJ75" s="1071"/>
      <c r="AK75" s="1072" t="s">
        <v>592</v>
      </c>
      <c r="AL75" s="1070"/>
      <c r="AM75" s="1070"/>
      <c r="AN75" s="1070"/>
      <c r="AO75" s="1071"/>
      <c r="AP75" s="1072" t="s">
        <v>592</v>
      </c>
      <c r="AQ75" s="1070"/>
      <c r="AR75" s="1070"/>
      <c r="AS75" s="1070"/>
      <c r="AT75" s="1071"/>
      <c r="AU75" s="1072" t="s">
        <v>592</v>
      </c>
      <c r="AV75" s="1070"/>
      <c r="AW75" s="1070"/>
      <c r="AX75" s="1070"/>
      <c r="AY75" s="1071"/>
      <c r="AZ75" s="1063"/>
      <c r="BA75" s="1063"/>
      <c r="BB75" s="1063"/>
      <c r="BC75" s="1063"/>
      <c r="BD75" s="1064"/>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5" t="s">
        <v>587</v>
      </c>
      <c r="C76" s="1066"/>
      <c r="D76" s="1066"/>
      <c r="E76" s="1066"/>
      <c r="F76" s="1066"/>
      <c r="G76" s="1066"/>
      <c r="H76" s="1066"/>
      <c r="I76" s="1066"/>
      <c r="J76" s="1066"/>
      <c r="K76" s="1066"/>
      <c r="L76" s="1066"/>
      <c r="M76" s="1066"/>
      <c r="N76" s="1066"/>
      <c r="O76" s="1066"/>
      <c r="P76" s="1067"/>
      <c r="Q76" s="1069">
        <v>299</v>
      </c>
      <c r="R76" s="1070"/>
      <c r="S76" s="1070"/>
      <c r="T76" s="1070"/>
      <c r="U76" s="1071"/>
      <c r="V76" s="1072">
        <v>282</v>
      </c>
      <c r="W76" s="1070"/>
      <c r="X76" s="1070"/>
      <c r="Y76" s="1070"/>
      <c r="Z76" s="1071"/>
      <c r="AA76" s="1072">
        <v>17</v>
      </c>
      <c r="AB76" s="1070"/>
      <c r="AC76" s="1070"/>
      <c r="AD76" s="1070"/>
      <c r="AE76" s="1071"/>
      <c r="AF76" s="1072">
        <v>10</v>
      </c>
      <c r="AG76" s="1070"/>
      <c r="AH76" s="1070"/>
      <c r="AI76" s="1070"/>
      <c r="AJ76" s="1071"/>
      <c r="AK76" s="1072" t="s">
        <v>592</v>
      </c>
      <c r="AL76" s="1070"/>
      <c r="AM76" s="1070"/>
      <c r="AN76" s="1070"/>
      <c r="AO76" s="1071"/>
      <c r="AP76" s="1072" t="s">
        <v>592</v>
      </c>
      <c r="AQ76" s="1070"/>
      <c r="AR76" s="1070"/>
      <c r="AS76" s="1070"/>
      <c r="AT76" s="1071"/>
      <c r="AU76" s="1072" t="s">
        <v>592</v>
      </c>
      <c r="AV76" s="1070"/>
      <c r="AW76" s="1070"/>
      <c r="AX76" s="1070"/>
      <c r="AY76" s="1071"/>
      <c r="AZ76" s="1063"/>
      <c r="BA76" s="1063"/>
      <c r="BB76" s="1063"/>
      <c r="BC76" s="1063"/>
      <c r="BD76" s="1064"/>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5" t="s">
        <v>588</v>
      </c>
      <c r="C77" s="1066"/>
      <c r="D77" s="1066"/>
      <c r="E77" s="1066"/>
      <c r="F77" s="1066"/>
      <c r="G77" s="1066"/>
      <c r="H77" s="1066"/>
      <c r="I77" s="1066"/>
      <c r="J77" s="1066"/>
      <c r="K77" s="1066"/>
      <c r="L77" s="1066"/>
      <c r="M77" s="1066"/>
      <c r="N77" s="1066"/>
      <c r="O77" s="1066"/>
      <c r="P77" s="1067"/>
      <c r="Q77" s="1069">
        <v>16</v>
      </c>
      <c r="R77" s="1070"/>
      <c r="S77" s="1070"/>
      <c r="T77" s="1070"/>
      <c r="U77" s="1071"/>
      <c r="V77" s="1072">
        <v>16</v>
      </c>
      <c r="W77" s="1070"/>
      <c r="X77" s="1070"/>
      <c r="Y77" s="1070"/>
      <c r="Z77" s="1071"/>
      <c r="AA77" s="1072">
        <v>0</v>
      </c>
      <c r="AB77" s="1070"/>
      <c r="AC77" s="1070"/>
      <c r="AD77" s="1070"/>
      <c r="AE77" s="1071"/>
      <c r="AF77" s="1072">
        <v>0</v>
      </c>
      <c r="AG77" s="1070"/>
      <c r="AH77" s="1070"/>
      <c r="AI77" s="1070"/>
      <c r="AJ77" s="1071"/>
      <c r="AK77" s="1072">
        <v>4</v>
      </c>
      <c r="AL77" s="1070"/>
      <c r="AM77" s="1070"/>
      <c r="AN77" s="1070"/>
      <c r="AO77" s="1071"/>
      <c r="AP77" s="1072" t="s">
        <v>592</v>
      </c>
      <c r="AQ77" s="1070"/>
      <c r="AR77" s="1070"/>
      <c r="AS77" s="1070"/>
      <c r="AT77" s="1071"/>
      <c r="AU77" s="1072" t="s">
        <v>592</v>
      </c>
      <c r="AV77" s="1070"/>
      <c r="AW77" s="1070"/>
      <c r="AX77" s="1070"/>
      <c r="AY77" s="1071"/>
      <c r="AZ77" s="1063"/>
      <c r="BA77" s="1063"/>
      <c r="BB77" s="1063"/>
      <c r="BC77" s="1063"/>
      <c r="BD77" s="1064"/>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5" t="s">
        <v>589</v>
      </c>
      <c r="C78" s="1066"/>
      <c r="D78" s="1066"/>
      <c r="E78" s="1066"/>
      <c r="F78" s="1066"/>
      <c r="G78" s="1066"/>
      <c r="H78" s="1066"/>
      <c r="I78" s="1066"/>
      <c r="J78" s="1066"/>
      <c r="K78" s="1066"/>
      <c r="L78" s="1066"/>
      <c r="M78" s="1066"/>
      <c r="N78" s="1066"/>
      <c r="O78" s="1066"/>
      <c r="P78" s="1067"/>
      <c r="Q78" s="1068">
        <v>5127</v>
      </c>
      <c r="R78" s="1062"/>
      <c r="S78" s="1062"/>
      <c r="T78" s="1062"/>
      <c r="U78" s="1062"/>
      <c r="V78" s="1062">
        <v>4998</v>
      </c>
      <c r="W78" s="1062"/>
      <c r="X78" s="1062"/>
      <c r="Y78" s="1062"/>
      <c r="Z78" s="1062"/>
      <c r="AA78" s="1062">
        <v>129</v>
      </c>
      <c r="AB78" s="1062"/>
      <c r="AC78" s="1062"/>
      <c r="AD78" s="1062"/>
      <c r="AE78" s="1062"/>
      <c r="AF78" s="1062">
        <v>129</v>
      </c>
      <c r="AG78" s="1062"/>
      <c r="AH78" s="1062"/>
      <c r="AI78" s="1062"/>
      <c r="AJ78" s="1062"/>
      <c r="AK78" s="1062" t="s">
        <v>593</v>
      </c>
      <c r="AL78" s="1062"/>
      <c r="AM78" s="1062"/>
      <c r="AN78" s="1062"/>
      <c r="AO78" s="1062"/>
      <c r="AP78" s="1062">
        <v>2316</v>
      </c>
      <c r="AQ78" s="1062"/>
      <c r="AR78" s="1062"/>
      <c r="AS78" s="1062"/>
      <c r="AT78" s="1062"/>
      <c r="AU78" s="1062">
        <v>219</v>
      </c>
      <c r="AV78" s="1062"/>
      <c r="AW78" s="1062"/>
      <c r="AX78" s="1062"/>
      <c r="AY78" s="1062"/>
      <c r="AZ78" s="1063"/>
      <c r="BA78" s="1063"/>
      <c r="BB78" s="1063"/>
      <c r="BC78" s="1063"/>
      <c r="BD78" s="1064"/>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5" t="s">
        <v>590</v>
      </c>
      <c r="C79" s="1066"/>
      <c r="D79" s="1066"/>
      <c r="E79" s="1066"/>
      <c r="F79" s="1066"/>
      <c r="G79" s="1066"/>
      <c r="H79" s="1066"/>
      <c r="I79" s="1066"/>
      <c r="J79" s="1066"/>
      <c r="K79" s="1066"/>
      <c r="L79" s="1066"/>
      <c r="M79" s="1066"/>
      <c r="N79" s="1066"/>
      <c r="O79" s="1066"/>
      <c r="P79" s="1067"/>
      <c r="Q79" s="1068">
        <v>203</v>
      </c>
      <c r="R79" s="1062"/>
      <c r="S79" s="1062"/>
      <c r="T79" s="1062"/>
      <c r="U79" s="1062"/>
      <c r="V79" s="1062">
        <v>179</v>
      </c>
      <c r="W79" s="1062"/>
      <c r="X79" s="1062"/>
      <c r="Y79" s="1062"/>
      <c r="Z79" s="1062"/>
      <c r="AA79" s="1062">
        <v>24</v>
      </c>
      <c r="AB79" s="1062"/>
      <c r="AC79" s="1062"/>
      <c r="AD79" s="1062"/>
      <c r="AE79" s="1062"/>
      <c r="AF79" s="1062">
        <v>24</v>
      </c>
      <c r="AG79" s="1062"/>
      <c r="AH79" s="1062"/>
      <c r="AI79" s="1062"/>
      <c r="AJ79" s="1062"/>
      <c r="AK79" s="1062" t="s">
        <v>597</v>
      </c>
      <c r="AL79" s="1062"/>
      <c r="AM79" s="1062"/>
      <c r="AN79" s="1062"/>
      <c r="AO79" s="1062"/>
      <c r="AP79" s="1062" t="s">
        <v>594</v>
      </c>
      <c r="AQ79" s="1062"/>
      <c r="AR79" s="1062"/>
      <c r="AS79" s="1062"/>
      <c r="AT79" s="1062"/>
      <c r="AU79" s="1062" t="s">
        <v>594</v>
      </c>
      <c r="AV79" s="1062"/>
      <c r="AW79" s="1062"/>
      <c r="AX79" s="1062"/>
      <c r="AY79" s="1062"/>
      <c r="AZ79" s="1063"/>
      <c r="BA79" s="1063"/>
      <c r="BB79" s="1063"/>
      <c r="BC79" s="1063"/>
      <c r="BD79" s="1064"/>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5" t="s">
        <v>591</v>
      </c>
      <c r="C80" s="1066"/>
      <c r="D80" s="1066"/>
      <c r="E80" s="1066"/>
      <c r="F80" s="1066"/>
      <c r="G80" s="1066"/>
      <c r="H80" s="1066"/>
      <c r="I80" s="1066"/>
      <c r="J80" s="1066"/>
      <c r="K80" s="1066"/>
      <c r="L80" s="1066"/>
      <c r="M80" s="1066"/>
      <c r="N80" s="1066"/>
      <c r="O80" s="1066"/>
      <c r="P80" s="1067"/>
      <c r="Q80" s="1068">
        <v>3369</v>
      </c>
      <c r="R80" s="1062"/>
      <c r="S80" s="1062"/>
      <c r="T80" s="1062"/>
      <c r="U80" s="1062"/>
      <c r="V80" s="1062">
        <v>2863</v>
      </c>
      <c r="W80" s="1062"/>
      <c r="X80" s="1062"/>
      <c r="Y80" s="1062"/>
      <c r="Z80" s="1062"/>
      <c r="AA80" s="1062">
        <v>506</v>
      </c>
      <c r="AB80" s="1062"/>
      <c r="AC80" s="1062"/>
      <c r="AD80" s="1062"/>
      <c r="AE80" s="1062"/>
      <c r="AF80" s="1062">
        <v>4188</v>
      </c>
      <c r="AG80" s="1062"/>
      <c r="AH80" s="1062"/>
      <c r="AI80" s="1062"/>
      <c r="AJ80" s="1062"/>
      <c r="AK80" s="1062" t="s">
        <v>597</v>
      </c>
      <c r="AL80" s="1062"/>
      <c r="AM80" s="1062"/>
      <c r="AN80" s="1062"/>
      <c r="AO80" s="1062"/>
      <c r="AP80" s="1062">
        <v>3565</v>
      </c>
      <c r="AQ80" s="1062"/>
      <c r="AR80" s="1062"/>
      <c r="AS80" s="1062"/>
      <c r="AT80" s="1062"/>
      <c r="AU80" s="1062">
        <v>0</v>
      </c>
      <c r="AV80" s="1062"/>
      <c r="AW80" s="1062"/>
      <c r="AX80" s="1062"/>
      <c r="AY80" s="1062"/>
      <c r="AZ80" s="1063"/>
      <c r="BA80" s="1063"/>
      <c r="BB80" s="1063"/>
      <c r="BC80" s="1063"/>
      <c r="BD80" s="1064"/>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394</v>
      </c>
      <c r="B88" s="1033" t="s">
        <v>422</v>
      </c>
      <c r="C88" s="1034"/>
      <c r="D88" s="1034"/>
      <c r="E88" s="1034"/>
      <c r="F88" s="1034"/>
      <c r="G88" s="1034"/>
      <c r="H88" s="1034"/>
      <c r="I88" s="1034"/>
      <c r="J88" s="1034"/>
      <c r="K88" s="1034"/>
      <c r="L88" s="1034"/>
      <c r="M88" s="1034"/>
      <c r="N88" s="1034"/>
      <c r="O88" s="1034"/>
      <c r="P88" s="1035"/>
      <c r="Q88" s="1050"/>
      <c r="R88" s="1051"/>
      <c r="S88" s="1051"/>
      <c r="T88" s="1051"/>
      <c r="U88" s="1051"/>
      <c r="V88" s="1051"/>
      <c r="W88" s="1051"/>
      <c r="X88" s="1051"/>
      <c r="Y88" s="1051"/>
      <c r="Z88" s="1051"/>
      <c r="AA88" s="1051"/>
      <c r="AB88" s="1051"/>
      <c r="AC88" s="1051"/>
      <c r="AD88" s="1051"/>
      <c r="AE88" s="1051"/>
      <c r="AF88" s="1052">
        <f>SUM(AF68:AJ87)</f>
        <v>15788</v>
      </c>
      <c r="AG88" s="1052"/>
      <c r="AH88" s="1052"/>
      <c r="AI88" s="1052"/>
      <c r="AJ88" s="1052"/>
      <c r="AK88" s="1053"/>
      <c r="AL88" s="1037"/>
      <c r="AM88" s="1037"/>
      <c r="AN88" s="1037"/>
      <c r="AO88" s="1054"/>
      <c r="AP88" s="1048">
        <f>SUM(AP68:AT87)</f>
        <v>9227</v>
      </c>
      <c r="AQ88" s="1040"/>
      <c r="AR88" s="1040"/>
      <c r="AS88" s="1040"/>
      <c r="AT88" s="1049"/>
      <c r="AU88" s="1048">
        <f t="shared" ref="AU88" si="2">SUM(AU68:AY87)</f>
        <v>577</v>
      </c>
      <c r="AV88" s="1040"/>
      <c r="AW88" s="1040"/>
      <c r="AX88" s="1040"/>
      <c r="AY88" s="1049"/>
      <c r="AZ88" s="1048"/>
      <c r="BA88" s="1040"/>
      <c r="BB88" s="1040"/>
      <c r="BC88" s="1040"/>
      <c r="BD88" s="1049"/>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t="s">
        <v>602</v>
      </c>
      <c r="CS102" s="1040"/>
      <c r="CT102" s="1040"/>
      <c r="CU102" s="1040"/>
      <c r="CV102" s="1041"/>
      <c r="CW102" s="1039" t="s">
        <v>602</v>
      </c>
      <c r="CX102" s="1040"/>
      <c r="CY102" s="1040"/>
      <c r="CZ102" s="1040"/>
      <c r="DA102" s="1041"/>
      <c r="DB102" s="1039" t="s">
        <v>602</v>
      </c>
      <c r="DC102" s="1040"/>
      <c r="DD102" s="1040"/>
      <c r="DE102" s="1040"/>
      <c r="DF102" s="1041"/>
      <c r="DG102" s="1039" t="s">
        <v>602</v>
      </c>
      <c r="DH102" s="1040"/>
      <c r="DI102" s="1040"/>
      <c r="DJ102" s="1040"/>
      <c r="DK102" s="1041"/>
      <c r="DL102" s="1039" t="s">
        <v>602</v>
      </c>
      <c r="DM102" s="1040"/>
      <c r="DN102" s="1040"/>
      <c r="DO102" s="1040"/>
      <c r="DP102" s="1041"/>
      <c r="DQ102" s="1039" t="s">
        <v>602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314</v>
      </c>
      <c r="AG109" s="983"/>
      <c r="AH109" s="983"/>
      <c r="AI109" s="983"/>
      <c r="AJ109" s="984"/>
      <c r="AK109" s="985" t="s">
        <v>313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314</v>
      </c>
      <c r="BW109" s="983"/>
      <c r="BX109" s="983"/>
      <c r="BY109" s="983"/>
      <c r="BZ109" s="984"/>
      <c r="CA109" s="985" t="s">
        <v>313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314</v>
      </c>
      <c r="DM109" s="983"/>
      <c r="DN109" s="983"/>
      <c r="DO109" s="983"/>
      <c r="DP109" s="984"/>
      <c r="DQ109" s="985" t="s">
        <v>313</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394271</v>
      </c>
      <c r="AB110" s="976"/>
      <c r="AC110" s="976"/>
      <c r="AD110" s="976"/>
      <c r="AE110" s="977"/>
      <c r="AF110" s="978">
        <v>420221</v>
      </c>
      <c r="AG110" s="976"/>
      <c r="AH110" s="976"/>
      <c r="AI110" s="976"/>
      <c r="AJ110" s="977"/>
      <c r="AK110" s="978">
        <v>461621</v>
      </c>
      <c r="AL110" s="976"/>
      <c r="AM110" s="976"/>
      <c r="AN110" s="976"/>
      <c r="AO110" s="977"/>
      <c r="AP110" s="979">
        <v>11.7</v>
      </c>
      <c r="AQ110" s="980"/>
      <c r="AR110" s="980"/>
      <c r="AS110" s="980"/>
      <c r="AT110" s="981"/>
      <c r="AU110" s="1015" t="s">
        <v>71</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5157755</v>
      </c>
      <c r="BR110" s="923"/>
      <c r="BS110" s="923"/>
      <c r="BT110" s="923"/>
      <c r="BU110" s="923"/>
      <c r="BV110" s="923">
        <v>5260944</v>
      </c>
      <c r="BW110" s="923"/>
      <c r="BX110" s="923"/>
      <c r="BY110" s="923"/>
      <c r="BZ110" s="923"/>
      <c r="CA110" s="923">
        <v>5321162</v>
      </c>
      <c r="CB110" s="923"/>
      <c r="CC110" s="923"/>
      <c r="CD110" s="923"/>
      <c r="CE110" s="923"/>
      <c r="CF110" s="947">
        <v>134.69999999999999</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415</v>
      </c>
      <c r="DM110" s="923"/>
      <c r="DN110" s="923"/>
      <c r="DO110" s="923"/>
      <c r="DP110" s="923"/>
      <c r="DQ110" s="923" t="s">
        <v>415</v>
      </c>
      <c r="DR110" s="923"/>
      <c r="DS110" s="923"/>
      <c r="DT110" s="923"/>
      <c r="DU110" s="923"/>
      <c r="DV110" s="924" t="s">
        <v>415</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241</v>
      </c>
      <c r="AG111" s="1004"/>
      <c r="AH111" s="1004"/>
      <c r="AI111" s="1004"/>
      <c r="AJ111" s="1005"/>
      <c r="AK111" s="1006" t="s">
        <v>241</v>
      </c>
      <c r="AL111" s="1004"/>
      <c r="AM111" s="1004"/>
      <c r="AN111" s="1004"/>
      <c r="AO111" s="1005"/>
      <c r="AP111" s="1007" t="s">
        <v>241</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146331</v>
      </c>
      <c r="BR111" s="895"/>
      <c r="BS111" s="895"/>
      <c r="BT111" s="895"/>
      <c r="BU111" s="895"/>
      <c r="BV111" s="895">
        <v>123158</v>
      </c>
      <c r="BW111" s="895"/>
      <c r="BX111" s="895"/>
      <c r="BY111" s="895"/>
      <c r="BZ111" s="895"/>
      <c r="CA111" s="895">
        <v>103594</v>
      </c>
      <c r="CB111" s="895"/>
      <c r="CC111" s="895"/>
      <c r="CD111" s="895"/>
      <c r="CE111" s="895"/>
      <c r="CF111" s="956">
        <v>2.6</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241</v>
      </c>
      <c r="DH111" s="895"/>
      <c r="DI111" s="895"/>
      <c r="DJ111" s="895"/>
      <c r="DK111" s="895"/>
      <c r="DL111" s="895" t="s">
        <v>241</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415</v>
      </c>
      <c r="AB112" s="858"/>
      <c r="AC112" s="858"/>
      <c r="AD112" s="858"/>
      <c r="AE112" s="859"/>
      <c r="AF112" s="860" t="s">
        <v>241</v>
      </c>
      <c r="AG112" s="858"/>
      <c r="AH112" s="858"/>
      <c r="AI112" s="858"/>
      <c r="AJ112" s="859"/>
      <c r="AK112" s="860" t="s">
        <v>241</v>
      </c>
      <c r="AL112" s="858"/>
      <c r="AM112" s="858"/>
      <c r="AN112" s="858"/>
      <c r="AO112" s="859"/>
      <c r="AP112" s="905" t="s">
        <v>415</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406314</v>
      </c>
      <c r="BR112" s="895"/>
      <c r="BS112" s="895"/>
      <c r="BT112" s="895"/>
      <c r="BU112" s="895"/>
      <c r="BV112" s="895">
        <v>367860</v>
      </c>
      <c r="BW112" s="895"/>
      <c r="BX112" s="895"/>
      <c r="BY112" s="895"/>
      <c r="BZ112" s="895"/>
      <c r="CA112" s="895">
        <v>376009</v>
      </c>
      <c r="CB112" s="895"/>
      <c r="CC112" s="895"/>
      <c r="CD112" s="895"/>
      <c r="CE112" s="895"/>
      <c r="CF112" s="956">
        <v>9.5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241</v>
      </c>
      <c r="DM112" s="895"/>
      <c r="DN112" s="895"/>
      <c r="DO112" s="895"/>
      <c r="DP112" s="895"/>
      <c r="DQ112" s="895" t="s">
        <v>241</v>
      </c>
      <c r="DR112" s="895"/>
      <c r="DS112" s="895"/>
      <c r="DT112" s="895"/>
      <c r="DU112" s="895"/>
      <c r="DV112" s="872" t="s">
        <v>438</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54521</v>
      </c>
      <c r="AB113" s="1004"/>
      <c r="AC113" s="1004"/>
      <c r="AD113" s="1004"/>
      <c r="AE113" s="1005"/>
      <c r="AF113" s="1006">
        <v>44494</v>
      </c>
      <c r="AG113" s="1004"/>
      <c r="AH113" s="1004"/>
      <c r="AI113" s="1004"/>
      <c r="AJ113" s="1005"/>
      <c r="AK113" s="1006">
        <v>62613</v>
      </c>
      <c r="AL113" s="1004"/>
      <c r="AM113" s="1004"/>
      <c r="AN113" s="1004"/>
      <c r="AO113" s="1005"/>
      <c r="AP113" s="1007">
        <v>1.6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337747</v>
      </c>
      <c r="BR113" s="895"/>
      <c r="BS113" s="895"/>
      <c r="BT113" s="895"/>
      <c r="BU113" s="895"/>
      <c r="BV113" s="895">
        <v>454218</v>
      </c>
      <c r="BW113" s="895"/>
      <c r="BX113" s="895"/>
      <c r="BY113" s="895"/>
      <c r="BZ113" s="895"/>
      <c r="CA113" s="895">
        <v>577033</v>
      </c>
      <c r="CB113" s="895"/>
      <c r="CC113" s="895"/>
      <c r="CD113" s="895"/>
      <c r="CE113" s="895"/>
      <c r="CF113" s="956">
        <v>14.6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25158</v>
      </c>
      <c r="DH113" s="858"/>
      <c r="DI113" s="858"/>
      <c r="DJ113" s="858"/>
      <c r="DK113" s="859"/>
      <c r="DL113" s="860">
        <v>22363</v>
      </c>
      <c r="DM113" s="858"/>
      <c r="DN113" s="858"/>
      <c r="DO113" s="858"/>
      <c r="DP113" s="859"/>
      <c r="DQ113" s="860">
        <v>19568</v>
      </c>
      <c r="DR113" s="858"/>
      <c r="DS113" s="858"/>
      <c r="DT113" s="858"/>
      <c r="DU113" s="859"/>
      <c r="DV113" s="905">
        <v>0.5</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56899</v>
      </c>
      <c r="AB114" s="858"/>
      <c r="AC114" s="858"/>
      <c r="AD114" s="858"/>
      <c r="AE114" s="859"/>
      <c r="AF114" s="860">
        <v>46216</v>
      </c>
      <c r="AG114" s="858"/>
      <c r="AH114" s="858"/>
      <c r="AI114" s="858"/>
      <c r="AJ114" s="859"/>
      <c r="AK114" s="860">
        <v>50621</v>
      </c>
      <c r="AL114" s="858"/>
      <c r="AM114" s="858"/>
      <c r="AN114" s="858"/>
      <c r="AO114" s="859"/>
      <c r="AP114" s="905">
        <v>1.3</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948177</v>
      </c>
      <c r="BR114" s="895"/>
      <c r="BS114" s="895"/>
      <c r="BT114" s="895"/>
      <c r="BU114" s="895"/>
      <c r="BV114" s="895">
        <v>1096933</v>
      </c>
      <c r="BW114" s="895"/>
      <c r="BX114" s="895"/>
      <c r="BY114" s="895"/>
      <c r="BZ114" s="895"/>
      <c r="CA114" s="895">
        <v>854697</v>
      </c>
      <c r="CB114" s="895"/>
      <c r="CC114" s="895"/>
      <c r="CD114" s="895"/>
      <c r="CE114" s="895"/>
      <c r="CF114" s="956">
        <v>21.6</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415</v>
      </c>
      <c r="DM114" s="858"/>
      <c r="DN114" s="858"/>
      <c r="DO114" s="858"/>
      <c r="DP114" s="859"/>
      <c r="DQ114" s="860" t="s">
        <v>415</v>
      </c>
      <c r="DR114" s="858"/>
      <c r="DS114" s="858"/>
      <c r="DT114" s="858"/>
      <c r="DU114" s="859"/>
      <c r="DV114" s="905" t="s">
        <v>415</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25233</v>
      </c>
      <c r="AB115" s="1004"/>
      <c r="AC115" s="1004"/>
      <c r="AD115" s="1004"/>
      <c r="AE115" s="1005"/>
      <c r="AF115" s="1006">
        <v>23176</v>
      </c>
      <c r="AG115" s="1004"/>
      <c r="AH115" s="1004"/>
      <c r="AI115" s="1004"/>
      <c r="AJ115" s="1005"/>
      <c r="AK115" s="1006">
        <v>19563</v>
      </c>
      <c r="AL115" s="1004"/>
      <c r="AM115" s="1004"/>
      <c r="AN115" s="1004"/>
      <c r="AO115" s="1005"/>
      <c r="AP115" s="1007">
        <v>0.5</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241</v>
      </c>
      <c r="BR115" s="895"/>
      <c r="BS115" s="895"/>
      <c r="BT115" s="895"/>
      <c r="BU115" s="895"/>
      <c r="BV115" s="895" t="s">
        <v>415</v>
      </c>
      <c r="BW115" s="895"/>
      <c r="BX115" s="895"/>
      <c r="BY115" s="895"/>
      <c r="BZ115" s="895"/>
      <c r="CA115" s="895" t="s">
        <v>241</v>
      </c>
      <c r="CB115" s="895"/>
      <c r="CC115" s="895"/>
      <c r="CD115" s="895"/>
      <c r="CE115" s="895"/>
      <c r="CF115" s="956" t="s">
        <v>241</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415</v>
      </c>
      <c r="DH115" s="858"/>
      <c r="DI115" s="858"/>
      <c r="DJ115" s="858"/>
      <c r="DK115" s="859"/>
      <c r="DL115" s="860" t="s">
        <v>415</v>
      </c>
      <c r="DM115" s="858"/>
      <c r="DN115" s="858"/>
      <c r="DO115" s="858"/>
      <c r="DP115" s="859"/>
      <c r="DQ115" s="860" t="s">
        <v>438</v>
      </c>
      <c r="DR115" s="858"/>
      <c r="DS115" s="858"/>
      <c r="DT115" s="858"/>
      <c r="DU115" s="859"/>
      <c r="DV115" s="905" t="s">
        <v>241</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415</v>
      </c>
      <c r="AB116" s="858"/>
      <c r="AC116" s="858"/>
      <c r="AD116" s="858"/>
      <c r="AE116" s="859"/>
      <c r="AF116" s="860" t="s">
        <v>438</v>
      </c>
      <c r="AG116" s="858"/>
      <c r="AH116" s="858"/>
      <c r="AI116" s="858"/>
      <c r="AJ116" s="859"/>
      <c r="AK116" s="860" t="s">
        <v>438</v>
      </c>
      <c r="AL116" s="858"/>
      <c r="AM116" s="858"/>
      <c r="AN116" s="858"/>
      <c r="AO116" s="859"/>
      <c r="AP116" s="905" t="s">
        <v>241</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415</v>
      </c>
      <c r="BR116" s="895"/>
      <c r="BS116" s="895"/>
      <c r="BT116" s="895"/>
      <c r="BU116" s="895"/>
      <c r="BV116" s="895" t="s">
        <v>415</v>
      </c>
      <c r="BW116" s="895"/>
      <c r="BX116" s="895"/>
      <c r="BY116" s="895"/>
      <c r="BZ116" s="895"/>
      <c r="CA116" s="895" t="s">
        <v>241</v>
      </c>
      <c r="CB116" s="895"/>
      <c r="CC116" s="895"/>
      <c r="CD116" s="895"/>
      <c r="CE116" s="895"/>
      <c r="CF116" s="956" t="s">
        <v>241</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415</v>
      </c>
      <c r="DR116" s="858"/>
      <c r="DS116" s="858"/>
      <c r="DT116" s="858"/>
      <c r="DU116" s="859"/>
      <c r="DV116" s="905" t="s">
        <v>241</v>
      </c>
      <c r="DW116" s="906"/>
      <c r="DX116" s="906"/>
      <c r="DY116" s="906"/>
      <c r="DZ116" s="907"/>
    </row>
    <row r="117" spans="1:130" s="246" customFormat="1" ht="26.25" customHeight="1" x14ac:dyDescent="0.15">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530924</v>
      </c>
      <c r="AB117" s="990"/>
      <c r="AC117" s="990"/>
      <c r="AD117" s="990"/>
      <c r="AE117" s="991"/>
      <c r="AF117" s="992">
        <v>534107</v>
      </c>
      <c r="AG117" s="990"/>
      <c r="AH117" s="990"/>
      <c r="AI117" s="990"/>
      <c r="AJ117" s="991"/>
      <c r="AK117" s="992">
        <v>594418</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415</v>
      </c>
      <c r="BR117" s="895"/>
      <c r="BS117" s="895"/>
      <c r="BT117" s="895"/>
      <c r="BU117" s="895"/>
      <c r="BV117" s="895" t="s">
        <v>415</v>
      </c>
      <c r="BW117" s="895"/>
      <c r="BX117" s="895"/>
      <c r="BY117" s="895"/>
      <c r="BZ117" s="895"/>
      <c r="CA117" s="895" t="s">
        <v>415</v>
      </c>
      <c r="CB117" s="895"/>
      <c r="CC117" s="895"/>
      <c r="CD117" s="895"/>
      <c r="CE117" s="895"/>
      <c r="CF117" s="956" t="s">
        <v>415</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415</v>
      </c>
      <c r="DH117" s="858"/>
      <c r="DI117" s="858"/>
      <c r="DJ117" s="858"/>
      <c r="DK117" s="859"/>
      <c r="DL117" s="860" t="s">
        <v>415</v>
      </c>
      <c r="DM117" s="858"/>
      <c r="DN117" s="858"/>
      <c r="DO117" s="858"/>
      <c r="DP117" s="859"/>
      <c r="DQ117" s="860" t="s">
        <v>415</v>
      </c>
      <c r="DR117" s="858"/>
      <c r="DS117" s="858"/>
      <c r="DT117" s="858"/>
      <c r="DU117" s="859"/>
      <c r="DV117" s="905" t="s">
        <v>241</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314</v>
      </c>
      <c r="AG118" s="983"/>
      <c r="AH118" s="983"/>
      <c r="AI118" s="983"/>
      <c r="AJ118" s="984"/>
      <c r="AK118" s="985" t="s">
        <v>313</v>
      </c>
      <c r="AL118" s="983"/>
      <c r="AM118" s="983"/>
      <c r="AN118" s="983"/>
      <c r="AO118" s="984"/>
      <c r="AP118" s="986" t="s">
        <v>432</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241</v>
      </c>
      <c r="BR118" s="926"/>
      <c r="BS118" s="926"/>
      <c r="BT118" s="926"/>
      <c r="BU118" s="926"/>
      <c r="BV118" s="926" t="s">
        <v>241</v>
      </c>
      <c r="BW118" s="926"/>
      <c r="BX118" s="926"/>
      <c r="BY118" s="926"/>
      <c r="BZ118" s="926"/>
      <c r="CA118" s="926" t="s">
        <v>241</v>
      </c>
      <c r="CB118" s="926"/>
      <c r="CC118" s="926"/>
      <c r="CD118" s="926"/>
      <c r="CE118" s="926"/>
      <c r="CF118" s="956" t="s">
        <v>241</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415</v>
      </c>
      <c r="DH118" s="858"/>
      <c r="DI118" s="858"/>
      <c r="DJ118" s="858"/>
      <c r="DK118" s="859"/>
      <c r="DL118" s="860" t="s">
        <v>241</v>
      </c>
      <c r="DM118" s="858"/>
      <c r="DN118" s="858"/>
      <c r="DO118" s="858"/>
      <c r="DP118" s="859"/>
      <c r="DQ118" s="860" t="s">
        <v>241</v>
      </c>
      <c r="DR118" s="858"/>
      <c r="DS118" s="858"/>
      <c r="DT118" s="858"/>
      <c r="DU118" s="859"/>
      <c r="DV118" s="905" t="s">
        <v>241</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241</v>
      </c>
      <c r="AB119" s="976"/>
      <c r="AC119" s="976"/>
      <c r="AD119" s="976"/>
      <c r="AE119" s="977"/>
      <c r="AF119" s="978" t="s">
        <v>241</v>
      </c>
      <c r="AG119" s="976"/>
      <c r="AH119" s="976"/>
      <c r="AI119" s="976"/>
      <c r="AJ119" s="977"/>
      <c r="AK119" s="978" t="s">
        <v>241</v>
      </c>
      <c r="AL119" s="976"/>
      <c r="AM119" s="976"/>
      <c r="AN119" s="976"/>
      <c r="AO119" s="977"/>
      <c r="AP119" s="979" t="s">
        <v>241</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463</v>
      </c>
      <c r="BP119" s="959"/>
      <c r="BQ119" s="963">
        <v>6996324</v>
      </c>
      <c r="BR119" s="926"/>
      <c r="BS119" s="926"/>
      <c r="BT119" s="926"/>
      <c r="BU119" s="926"/>
      <c r="BV119" s="926">
        <v>7303113</v>
      </c>
      <c r="BW119" s="926"/>
      <c r="BX119" s="926"/>
      <c r="BY119" s="926"/>
      <c r="BZ119" s="926"/>
      <c r="CA119" s="926">
        <v>7232495</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121173</v>
      </c>
      <c r="DH119" s="841"/>
      <c r="DI119" s="841"/>
      <c r="DJ119" s="841"/>
      <c r="DK119" s="842"/>
      <c r="DL119" s="843">
        <v>100795</v>
      </c>
      <c r="DM119" s="841"/>
      <c r="DN119" s="841"/>
      <c r="DO119" s="841"/>
      <c r="DP119" s="842"/>
      <c r="DQ119" s="843">
        <v>84026</v>
      </c>
      <c r="DR119" s="841"/>
      <c r="DS119" s="841"/>
      <c r="DT119" s="841"/>
      <c r="DU119" s="842"/>
      <c r="DV119" s="929">
        <v>2.1</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241</v>
      </c>
      <c r="AB120" s="858"/>
      <c r="AC120" s="858"/>
      <c r="AD120" s="858"/>
      <c r="AE120" s="859"/>
      <c r="AF120" s="860" t="s">
        <v>241</v>
      </c>
      <c r="AG120" s="858"/>
      <c r="AH120" s="858"/>
      <c r="AI120" s="858"/>
      <c r="AJ120" s="859"/>
      <c r="AK120" s="860" t="s">
        <v>241</v>
      </c>
      <c r="AL120" s="858"/>
      <c r="AM120" s="858"/>
      <c r="AN120" s="858"/>
      <c r="AO120" s="859"/>
      <c r="AP120" s="905" t="s">
        <v>241</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2315162</v>
      </c>
      <c r="BR120" s="923"/>
      <c r="BS120" s="923"/>
      <c r="BT120" s="923"/>
      <c r="BU120" s="923"/>
      <c r="BV120" s="923">
        <v>2334817</v>
      </c>
      <c r="BW120" s="923"/>
      <c r="BX120" s="923"/>
      <c r="BY120" s="923"/>
      <c r="BZ120" s="923"/>
      <c r="CA120" s="923">
        <v>2293764</v>
      </c>
      <c r="CB120" s="923"/>
      <c r="CC120" s="923"/>
      <c r="CD120" s="923"/>
      <c r="CE120" s="923"/>
      <c r="CF120" s="947">
        <v>58.1</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406314</v>
      </c>
      <c r="DH120" s="923"/>
      <c r="DI120" s="923"/>
      <c r="DJ120" s="923"/>
      <c r="DK120" s="923"/>
      <c r="DL120" s="923">
        <v>367860</v>
      </c>
      <c r="DM120" s="923"/>
      <c r="DN120" s="923"/>
      <c r="DO120" s="923"/>
      <c r="DP120" s="923"/>
      <c r="DQ120" s="923" t="s">
        <v>241</v>
      </c>
      <c r="DR120" s="923"/>
      <c r="DS120" s="923"/>
      <c r="DT120" s="923"/>
      <c r="DU120" s="923"/>
      <c r="DV120" s="924" t="s">
        <v>241</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2795</v>
      </c>
      <c r="AB121" s="858"/>
      <c r="AC121" s="858"/>
      <c r="AD121" s="858"/>
      <c r="AE121" s="859"/>
      <c r="AF121" s="860">
        <v>2795</v>
      </c>
      <c r="AG121" s="858"/>
      <c r="AH121" s="858"/>
      <c r="AI121" s="858"/>
      <c r="AJ121" s="859"/>
      <c r="AK121" s="860">
        <v>2795</v>
      </c>
      <c r="AL121" s="858"/>
      <c r="AM121" s="858"/>
      <c r="AN121" s="858"/>
      <c r="AO121" s="859"/>
      <c r="AP121" s="905">
        <v>0.1</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62553</v>
      </c>
      <c r="BR121" s="895"/>
      <c r="BS121" s="895"/>
      <c r="BT121" s="895"/>
      <c r="BU121" s="895"/>
      <c r="BV121" s="895">
        <v>51642</v>
      </c>
      <c r="BW121" s="895"/>
      <c r="BX121" s="895"/>
      <c r="BY121" s="895"/>
      <c r="BZ121" s="895"/>
      <c r="CA121" s="895">
        <v>48074</v>
      </c>
      <c r="CB121" s="895"/>
      <c r="CC121" s="895"/>
      <c r="CD121" s="895"/>
      <c r="CE121" s="895"/>
      <c r="CF121" s="956">
        <v>1.2</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t="s">
        <v>241</v>
      </c>
      <c r="DH121" s="895"/>
      <c r="DI121" s="895"/>
      <c r="DJ121" s="895"/>
      <c r="DK121" s="895"/>
      <c r="DL121" s="895" t="s">
        <v>241</v>
      </c>
      <c r="DM121" s="895"/>
      <c r="DN121" s="895"/>
      <c r="DO121" s="895"/>
      <c r="DP121" s="895"/>
      <c r="DQ121" s="895" t="s">
        <v>241</v>
      </c>
      <c r="DR121" s="895"/>
      <c r="DS121" s="895"/>
      <c r="DT121" s="895"/>
      <c r="DU121" s="895"/>
      <c r="DV121" s="872" t="s">
        <v>241</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241</v>
      </c>
      <c r="AB122" s="858"/>
      <c r="AC122" s="858"/>
      <c r="AD122" s="858"/>
      <c r="AE122" s="859"/>
      <c r="AF122" s="860" t="s">
        <v>241</v>
      </c>
      <c r="AG122" s="858"/>
      <c r="AH122" s="858"/>
      <c r="AI122" s="858"/>
      <c r="AJ122" s="859"/>
      <c r="AK122" s="860" t="s">
        <v>241</v>
      </c>
      <c r="AL122" s="858"/>
      <c r="AM122" s="858"/>
      <c r="AN122" s="858"/>
      <c r="AO122" s="859"/>
      <c r="AP122" s="905" t="s">
        <v>241</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4793952</v>
      </c>
      <c r="BR122" s="926"/>
      <c r="BS122" s="926"/>
      <c r="BT122" s="926"/>
      <c r="BU122" s="926"/>
      <c r="BV122" s="926">
        <v>4862640</v>
      </c>
      <c r="BW122" s="926"/>
      <c r="BX122" s="926"/>
      <c r="BY122" s="926"/>
      <c r="BZ122" s="926"/>
      <c r="CA122" s="926">
        <v>4968333</v>
      </c>
      <c r="CB122" s="926"/>
      <c r="CC122" s="926"/>
      <c r="CD122" s="926"/>
      <c r="CE122" s="926"/>
      <c r="CF122" s="927">
        <v>125.8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241</v>
      </c>
      <c r="AB123" s="858"/>
      <c r="AC123" s="858"/>
      <c r="AD123" s="858"/>
      <c r="AE123" s="859"/>
      <c r="AF123" s="860" t="s">
        <v>241</v>
      </c>
      <c r="AG123" s="858"/>
      <c r="AH123" s="858"/>
      <c r="AI123" s="858"/>
      <c r="AJ123" s="859"/>
      <c r="AK123" s="860" t="s">
        <v>241</v>
      </c>
      <c r="AL123" s="858"/>
      <c r="AM123" s="858"/>
      <c r="AN123" s="858"/>
      <c r="AO123" s="859"/>
      <c r="AP123" s="905" t="s">
        <v>472</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473</v>
      </c>
      <c r="BP123" s="959"/>
      <c r="BQ123" s="913">
        <v>7171667</v>
      </c>
      <c r="BR123" s="914"/>
      <c r="BS123" s="914"/>
      <c r="BT123" s="914"/>
      <c r="BU123" s="914"/>
      <c r="BV123" s="914">
        <v>7249099</v>
      </c>
      <c r="BW123" s="914"/>
      <c r="BX123" s="914"/>
      <c r="BY123" s="914"/>
      <c r="BZ123" s="914"/>
      <c r="CA123" s="914">
        <v>7310171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241</v>
      </c>
      <c r="AB124" s="858"/>
      <c r="AC124" s="858"/>
      <c r="AD124" s="858"/>
      <c r="AE124" s="859"/>
      <c r="AF124" s="860" t="s">
        <v>241</v>
      </c>
      <c r="AG124" s="858"/>
      <c r="AH124" s="858"/>
      <c r="AI124" s="858"/>
      <c r="AJ124" s="859"/>
      <c r="AK124" s="860" t="s">
        <v>472</v>
      </c>
      <c r="AL124" s="858"/>
      <c r="AM124" s="858"/>
      <c r="AN124" s="858"/>
      <c r="AO124" s="859"/>
      <c r="AP124" s="905" t="s">
        <v>241</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241</v>
      </c>
      <c r="BR124" s="912"/>
      <c r="BS124" s="912"/>
      <c r="BT124" s="912"/>
      <c r="BU124" s="912"/>
      <c r="BV124" s="912">
        <v>1.3</v>
      </c>
      <c r="BW124" s="912"/>
      <c r="BX124" s="912"/>
      <c r="BY124" s="912"/>
      <c r="BZ124" s="912"/>
      <c r="CA124" s="912" t="s">
        <v>241</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241</v>
      </c>
      <c r="DH124" s="841"/>
      <c r="DI124" s="841"/>
      <c r="DJ124" s="841"/>
      <c r="DK124" s="842"/>
      <c r="DL124" s="843" t="s">
        <v>472</v>
      </c>
      <c r="DM124" s="841"/>
      <c r="DN124" s="841"/>
      <c r="DO124" s="841"/>
      <c r="DP124" s="842"/>
      <c r="DQ124" s="843" t="s">
        <v>241</v>
      </c>
      <c r="DR124" s="841"/>
      <c r="DS124" s="841"/>
      <c r="DT124" s="841"/>
      <c r="DU124" s="842"/>
      <c r="DV124" s="929" t="s">
        <v>241</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241</v>
      </c>
      <c r="AB125" s="858"/>
      <c r="AC125" s="858"/>
      <c r="AD125" s="858"/>
      <c r="AE125" s="859"/>
      <c r="AF125" s="860" t="s">
        <v>241</v>
      </c>
      <c r="AG125" s="858"/>
      <c r="AH125" s="858"/>
      <c r="AI125" s="858"/>
      <c r="AJ125" s="859"/>
      <c r="AK125" s="860" t="s">
        <v>472</v>
      </c>
      <c r="AL125" s="858"/>
      <c r="AM125" s="858"/>
      <c r="AN125" s="858"/>
      <c r="AO125" s="859"/>
      <c r="AP125" s="905" t="s">
        <v>241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241</v>
      </c>
      <c r="DH125" s="923"/>
      <c r="DI125" s="923"/>
      <c r="DJ125" s="923"/>
      <c r="DK125" s="923"/>
      <c r="DL125" s="923" t="s">
        <v>241</v>
      </c>
      <c r="DM125" s="923"/>
      <c r="DN125" s="923"/>
      <c r="DO125" s="923"/>
      <c r="DP125" s="923"/>
      <c r="DQ125" s="923" t="s">
        <v>241</v>
      </c>
      <c r="DR125" s="923"/>
      <c r="DS125" s="923"/>
      <c r="DT125" s="923"/>
      <c r="DU125" s="923"/>
      <c r="DV125" s="924" t="s">
        <v>241</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22438</v>
      </c>
      <c r="AB126" s="858"/>
      <c r="AC126" s="858"/>
      <c r="AD126" s="858"/>
      <c r="AE126" s="859"/>
      <c r="AF126" s="860">
        <v>20381</v>
      </c>
      <c r="AG126" s="858"/>
      <c r="AH126" s="858"/>
      <c r="AI126" s="858"/>
      <c r="AJ126" s="859"/>
      <c r="AK126" s="860">
        <v>16768</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472</v>
      </c>
      <c r="DH126" s="895"/>
      <c r="DI126" s="895"/>
      <c r="DJ126" s="895"/>
      <c r="DK126" s="895"/>
      <c r="DL126" s="895" t="s">
        <v>241</v>
      </c>
      <c r="DM126" s="895"/>
      <c r="DN126" s="895"/>
      <c r="DO126" s="895"/>
      <c r="DP126" s="895"/>
      <c r="DQ126" s="895" t="s">
        <v>241</v>
      </c>
      <c r="DR126" s="895"/>
      <c r="DS126" s="895"/>
      <c r="DT126" s="895"/>
      <c r="DU126" s="895"/>
      <c r="DV126" s="872" t="s">
        <v>241</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241</v>
      </c>
      <c r="AB127" s="858"/>
      <c r="AC127" s="858"/>
      <c r="AD127" s="858"/>
      <c r="AE127" s="859"/>
      <c r="AF127" s="860" t="s">
        <v>241</v>
      </c>
      <c r="AG127" s="858"/>
      <c r="AH127" s="858"/>
      <c r="AI127" s="858"/>
      <c r="AJ127" s="859"/>
      <c r="AK127" s="860" t="s">
        <v>472</v>
      </c>
      <c r="AL127" s="858"/>
      <c r="AM127" s="858"/>
      <c r="AN127" s="858"/>
      <c r="AO127" s="859"/>
      <c r="AP127" s="905" t="s">
        <v>241</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241</v>
      </c>
      <c r="DH127" s="895"/>
      <c r="DI127" s="895"/>
      <c r="DJ127" s="895"/>
      <c r="DK127" s="895"/>
      <c r="DL127" s="895" t="s">
        <v>241</v>
      </c>
      <c r="DM127" s="895"/>
      <c r="DN127" s="895"/>
      <c r="DO127" s="895"/>
      <c r="DP127" s="895"/>
      <c r="DQ127" s="895" t="s">
        <v>241</v>
      </c>
      <c r="DR127" s="895"/>
      <c r="DS127" s="895"/>
      <c r="DT127" s="895"/>
      <c r="DU127" s="895"/>
      <c r="DV127" s="872" t="s">
        <v>241</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9368</v>
      </c>
      <c r="AB128" s="879"/>
      <c r="AC128" s="879"/>
      <c r="AD128" s="879"/>
      <c r="AE128" s="880"/>
      <c r="AF128" s="881">
        <v>13757</v>
      </c>
      <c r="AG128" s="879"/>
      <c r="AH128" s="879"/>
      <c r="AI128" s="879"/>
      <c r="AJ128" s="880"/>
      <c r="AK128" s="881">
        <v>8043</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241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241</v>
      </c>
      <c r="DH128" s="869"/>
      <c r="DI128" s="869"/>
      <c r="DJ128" s="869"/>
      <c r="DK128" s="869"/>
      <c r="DL128" s="869" t="s">
        <v>472</v>
      </c>
      <c r="DM128" s="869"/>
      <c r="DN128" s="869"/>
      <c r="DO128" s="869"/>
      <c r="DP128" s="869"/>
      <c r="DQ128" s="869" t="s">
        <v>241</v>
      </c>
      <c r="DR128" s="869"/>
      <c r="DS128" s="869"/>
      <c r="DT128" s="869"/>
      <c r="DU128" s="869"/>
      <c r="DV128" s="870" t="s">
        <v>472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4301634</v>
      </c>
      <c r="AB129" s="858"/>
      <c r="AC129" s="858"/>
      <c r="AD129" s="858"/>
      <c r="AE129" s="859"/>
      <c r="AF129" s="860">
        <v>4320447</v>
      </c>
      <c r="AG129" s="858"/>
      <c r="AH129" s="858"/>
      <c r="AI129" s="858"/>
      <c r="AJ129" s="859"/>
      <c r="AK129" s="860">
        <v>4362408</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241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439534</v>
      </c>
      <c r="AB130" s="858"/>
      <c r="AC130" s="858"/>
      <c r="AD130" s="858"/>
      <c r="AE130" s="859"/>
      <c r="AF130" s="860">
        <v>424133</v>
      </c>
      <c r="AG130" s="858"/>
      <c r="AH130" s="858"/>
      <c r="AI130" s="858"/>
      <c r="AJ130" s="859"/>
      <c r="AK130" s="860">
        <v>412771</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3862100</v>
      </c>
      <c r="AB131" s="841"/>
      <c r="AC131" s="841"/>
      <c r="AD131" s="841"/>
      <c r="AE131" s="842"/>
      <c r="AF131" s="843">
        <v>3896314</v>
      </c>
      <c r="AG131" s="841"/>
      <c r="AH131" s="841"/>
      <c r="AI131" s="841"/>
      <c r="AJ131" s="842"/>
      <c r="AK131" s="843">
        <v>3949637</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241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2.1237668630000002</v>
      </c>
      <c r="AB132" s="821"/>
      <c r="AC132" s="821"/>
      <c r="AD132" s="821"/>
      <c r="AE132" s="822"/>
      <c r="AF132" s="823">
        <v>2.4694364979999999</v>
      </c>
      <c r="AG132" s="821"/>
      <c r="AH132" s="821"/>
      <c r="AI132" s="821"/>
      <c r="AJ132" s="822"/>
      <c r="AK132" s="823">
        <v>4.3954419099999997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2.2999999999999998</v>
      </c>
      <c r="AB133" s="800"/>
      <c r="AC133" s="800"/>
      <c r="AD133" s="800"/>
      <c r="AE133" s="801"/>
      <c r="AF133" s="799">
        <v>2.2999999999999998</v>
      </c>
      <c r="AG133" s="800"/>
      <c r="AH133" s="800"/>
      <c r="AI133" s="800"/>
      <c r="AJ133" s="801"/>
      <c r="AK133" s="799">
        <v>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KOxDy7xLypPKEHMD3cOXPns3A3bkAVL1ge+qoFoGmKLz3gkxtXnXAr8Gpc6aEqciidZ33w1ecHytHDs72OEbw==" saltValue="36gOMCy1O7J4hBzaBDMk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BszI/XnyzcEo6Yh5vBdS71+dJABdJrF6c2d80cNlPvVfGUjVKJigXJK/6DJeBFNrOPEGf5rhTyp4bO67kSihg==" saltValue="9U24DEGH/4hzG1hjyMKJ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umQjJ55cCmARCkw8ZkC3ib+XLLYUKM46lrafYA1UI83ARIM/R6rJDz8XeXfcU/XMJrxw8Wq5yo5Ngw/K64FmA==" saltValue="oEJipiZg2URsl9pLT46x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507</v>
      </c>
      <c r="AL9" s="1228"/>
      <c r="AM9" s="1228"/>
      <c r="AN9" s="1229"/>
      <c r="AO9" s="312">
        <v>1453660</v>
      </c>
      <c r="AP9" s="312">
        <v>69787</v>
      </c>
      <c r="AQ9" s="313">
        <v>56489</v>
      </c>
      <c r="AR9" s="314">
        <v>23.5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508</v>
      </c>
      <c r="AL10" s="1228"/>
      <c r="AM10" s="1228"/>
      <c r="AN10" s="1229"/>
      <c r="AO10" s="315">
        <v>153689</v>
      </c>
      <c r="AP10" s="315">
        <v>7378</v>
      </c>
      <c r="AQ10" s="316">
        <v>5759</v>
      </c>
      <c r="AR10" s="317">
        <v>28.1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509</v>
      </c>
      <c r="AL11" s="1228"/>
      <c r="AM11" s="1228"/>
      <c r="AN11" s="1229"/>
      <c r="AO11" s="315">
        <v>383337</v>
      </c>
      <c r="AP11" s="315">
        <v>18403</v>
      </c>
      <c r="AQ11" s="316">
        <v>8418</v>
      </c>
      <c r="AR11" s="317">
        <v>118.6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510</v>
      </c>
      <c r="AL12" s="1228"/>
      <c r="AM12" s="1228"/>
      <c r="AN12" s="1229"/>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512</v>
      </c>
      <c r="AL13" s="1228"/>
      <c r="AM13" s="1228"/>
      <c r="AN13" s="1229"/>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513</v>
      </c>
      <c r="AL14" s="1228"/>
      <c r="AM14" s="1228"/>
      <c r="AN14" s="1229"/>
      <c r="AO14" s="315">
        <v>61809</v>
      </c>
      <c r="AP14" s="315">
        <v>2967</v>
      </c>
      <c r="AQ14" s="316">
        <v>2749</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514</v>
      </c>
      <c r="AL15" s="1228"/>
      <c r="AM15" s="1228"/>
      <c r="AN15" s="1229"/>
      <c r="AO15" s="315">
        <v>61453</v>
      </c>
      <c r="AP15" s="315">
        <v>2950</v>
      </c>
      <c r="AQ15" s="316">
        <v>1213</v>
      </c>
      <c r="AR15" s="317">
        <v>143.19999999999999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515</v>
      </c>
      <c r="AL16" s="1231"/>
      <c r="AM16" s="1231"/>
      <c r="AN16" s="1232"/>
      <c r="AO16" s="315">
        <v>-74084</v>
      </c>
      <c r="AP16" s="315">
        <v>-3557</v>
      </c>
      <c r="AQ16" s="316">
        <v>-4842</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193</v>
      </c>
      <c r="AL17" s="1231"/>
      <c r="AM17" s="1231"/>
      <c r="AN17" s="1232"/>
      <c r="AO17" s="315">
        <v>2039864</v>
      </c>
      <c r="AP17" s="315">
        <v>97929</v>
      </c>
      <c r="AQ17" s="316">
        <v>69997</v>
      </c>
      <c r="AR17" s="317">
        <v>39.9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520</v>
      </c>
      <c r="AL21" s="1225"/>
      <c r="AM21" s="1225"/>
      <c r="AN21" s="1226"/>
      <c r="AO21" s="327">
        <v>7.68</v>
      </c>
      <c r="AP21" s="328">
        <v>6.51</v>
      </c>
      <c r="AQ21" s="329">
        <v>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521</v>
      </c>
      <c r="AL22" s="1225"/>
      <c r="AM22" s="1225"/>
      <c r="AN22" s="1226"/>
      <c r="AO22" s="332">
        <v>99</v>
      </c>
      <c r="AP22" s="333">
        <v>97.2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525</v>
      </c>
      <c r="AL32" s="1216"/>
      <c r="AM32" s="1216"/>
      <c r="AN32" s="1217"/>
      <c r="AO32" s="342">
        <v>461621</v>
      </c>
      <c r="AP32" s="342">
        <v>22161</v>
      </c>
      <c r="AQ32" s="343">
        <v>31531</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526</v>
      </c>
      <c r="AL33" s="1216"/>
      <c r="AM33" s="1216"/>
      <c r="AN33" s="121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527</v>
      </c>
      <c r="AL34" s="1216"/>
      <c r="AM34" s="1216"/>
      <c r="AN34" s="1217"/>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528</v>
      </c>
      <c r="AL35" s="1216"/>
      <c r="AM35" s="1216"/>
      <c r="AN35" s="1217"/>
      <c r="AO35" s="342">
        <v>62613</v>
      </c>
      <c r="AP35" s="342">
        <v>3006</v>
      </c>
      <c r="AQ35" s="343">
        <v>9647</v>
      </c>
      <c r="AR35" s="344">
        <v>-68.8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529</v>
      </c>
      <c r="AL36" s="1216"/>
      <c r="AM36" s="1216"/>
      <c r="AN36" s="1217"/>
      <c r="AO36" s="342">
        <v>50621</v>
      </c>
      <c r="AP36" s="342">
        <v>2430</v>
      </c>
      <c r="AQ36" s="343">
        <v>2316</v>
      </c>
      <c r="AR36" s="344">
        <v>4.9000000000000004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530</v>
      </c>
      <c r="AL37" s="1216"/>
      <c r="AM37" s="1216"/>
      <c r="AN37" s="1217"/>
      <c r="AO37" s="342">
        <v>19563</v>
      </c>
      <c r="AP37" s="342">
        <v>939</v>
      </c>
      <c r="AQ37" s="343">
        <v>1006</v>
      </c>
      <c r="AR37" s="344">
        <v>-6.7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531</v>
      </c>
      <c r="AL38" s="1219"/>
      <c r="AM38" s="1219"/>
      <c r="AN38" s="1220"/>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532</v>
      </c>
      <c r="AL39" s="1219"/>
      <c r="AM39" s="1219"/>
      <c r="AN39" s="1220"/>
      <c r="AO39" s="342">
        <v>-8043</v>
      </c>
      <c r="AP39" s="342">
        <v>-386</v>
      </c>
      <c r="AQ39" s="343">
        <v>-3160</v>
      </c>
      <c r="AR39" s="344">
        <v>-87.8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533</v>
      </c>
      <c r="AL40" s="1216"/>
      <c r="AM40" s="1216"/>
      <c r="AN40" s="1217"/>
      <c r="AO40" s="342">
        <v>-412771</v>
      </c>
      <c r="AP40" s="342">
        <v>-19816</v>
      </c>
      <c r="AQ40" s="343">
        <v>-28415</v>
      </c>
      <c r="AR40" s="344">
        <v>-30.3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308</v>
      </c>
      <c r="AL41" s="1222"/>
      <c r="AM41" s="1222"/>
      <c r="AN41" s="1223"/>
      <c r="AO41" s="342">
        <v>173604</v>
      </c>
      <c r="AP41" s="342">
        <v>8334</v>
      </c>
      <c r="AQ41" s="343">
        <v>12925</v>
      </c>
      <c r="AR41" s="344">
        <v>-35.5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502</v>
      </c>
      <c r="AN49" s="1210" t="s">
        <v>537</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889816</v>
      </c>
      <c r="AN51" s="364">
        <v>41681</v>
      </c>
      <c r="AO51" s="365">
        <v>18.600000000000001</v>
      </c>
      <c r="AP51" s="366">
        <v>53292</v>
      </c>
      <c r="AQ51" s="367">
        <v>0</v>
      </c>
      <c r="AR51" s="368">
        <v>18.600000000000001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492977</v>
      </c>
      <c r="AN52" s="372">
        <v>23092</v>
      </c>
      <c r="AO52" s="373">
        <v>61.5</v>
      </c>
      <c r="AP52" s="374">
        <v>28900</v>
      </c>
      <c r="AQ52" s="375">
        <v>18.899999999999999</v>
      </c>
      <c r="AR52" s="376">
        <v>42.6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948613</v>
      </c>
      <c r="AN53" s="364">
        <v>44628</v>
      </c>
      <c r="AO53" s="365">
        <v>7.1</v>
      </c>
      <c r="AP53" s="366">
        <v>49919</v>
      </c>
      <c r="AQ53" s="367">
        <v>-6.3</v>
      </c>
      <c r="AR53" s="368">
        <v>13.4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611250</v>
      </c>
      <c r="AN54" s="372">
        <v>28757</v>
      </c>
      <c r="AO54" s="373">
        <v>24.5</v>
      </c>
      <c r="AP54" s="374">
        <v>26398</v>
      </c>
      <c r="AQ54" s="375">
        <v>-8.6999999999999993</v>
      </c>
      <c r="AR54" s="376">
        <v>33.200000000000003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740424</v>
      </c>
      <c r="AN55" s="364">
        <v>35058</v>
      </c>
      <c r="AO55" s="365">
        <v>-21.4</v>
      </c>
      <c r="AP55" s="366">
        <v>47738</v>
      </c>
      <c r="AQ55" s="367">
        <v>-4.4000000000000004</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410122</v>
      </c>
      <c r="AN56" s="372">
        <v>19419</v>
      </c>
      <c r="AO56" s="373">
        <v>-32.5</v>
      </c>
      <c r="AP56" s="374">
        <v>24937</v>
      </c>
      <c r="AQ56" s="375">
        <v>-5.5</v>
      </c>
      <c r="AR56" s="376">
        <v>-27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720231</v>
      </c>
      <c r="AN57" s="364">
        <v>34372</v>
      </c>
      <c r="AO57" s="365">
        <v>-2</v>
      </c>
      <c r="AP57" s="366">
        <v>52191</v>
      </c>
      <c r="AQ57" s="367">
        <v>9.3000000000000007</v>
      </c>
      <c r="AR57" s="368">
        <v>-11.3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430403</v>
      </c>
      <c r="AN58" s="372">
        <v>20540</v>
      </c>
      <c r="AO58" s="373">
        <v>5.8</v>
      </c>
      <c r="AP58" s="374">
        <v>24843</v>
      </c>
      <c r="AQ58" s="375">
        <v>-0.4</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647923</v>
      </c>
      <c r="AN59" s="364">
        <v>31105</v>
      </c>
      <c r="AO59" s="365">
        <v>-9.5</v>
      </c>
      <c r="AP59" s="366">
        <v>47387</v>
      </c>
      <c r="AQ59" s="367">
        <v>-9.1999999999999993</v>
      </c>
      <c r="AR59" s="368">
        <v>-0.3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392920</v>
      </c>
      <c r="AN60" s="372">
        <v>18863</v>
      </c>
      <c r="AO60" s="373">
        <v>-8.1999999999999993</v>
      </c>
      <c r="AP60" s="374">
        <v>24928</v>
      </c>
      <c r="AQ60" s="375">
        <v>0.3</v>
      </c>
      <c r="AR60" s="376">
        <v>-8.5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789401</v>
      </c>
      <c r="AN61" s="379">
        <v>37369</v>
      </c>
      <c r="AO61" s="380">
        <v>-1.4</v>
      </c>
      <c r="AP61" s="381">
        <v>50105</v>
      </c>
      <c r="AQ61" s="382">
        <v>-2.1</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467534</v>
      </c>
      <c r="AN62" s="372">
        <v>22134</v>
      </c>
      <c r="AO62" s="373">
        <v>10.199999999999999</v>
      </c>
      <c r="AP62" s="374">
        <v>26001</v>
      </c>
      <c r="AQ62" s="375">
        <v>0.9</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j3G16XEA+uRynaYK528MGA8CnebtLWxthJg24lQpvS5FyqBog+ZfyjFY7ZMC30Yxj4qnc6gzoQeoEB+5ljfnQ==" saltValue="iNRJA0n4C9SbXbuuu1Hp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LbNjrEwSzgO+zZRR4h8ltaODfETg7MNf28M8fTvNquZbiA53Dl13UzoEyf1tScRF/jO2iZFRqM7Eh33L+m5w==" saltValue="ME+qCEfxzid7UAbGCX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jDJqZUiGJHfNN/CW3HZs5wW0XgP1JTj/YSOuxNnn0wzdA0j0/mtoXRH/Li9Et7Wy5wji/3VZ0y6vq5g4Nm5g==" saltValue="Z/4R7f/2C8n94KVd4A1/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3" t="s">
        <v>3</v>
      </c>
      <c r="D47" s="1233"/>
      <c r="E47" s="1234"/>
      <c r="F47" s="11">
        <v>25.85</v>
      </c>
      <c r="G47" s="12">
        <v>24.05</v>
      </c>
      <c r="H47" s="12">
        <v>26.37</v>
      </c>
      <c r="I47" s="12">
        <v>21.78</v>
      </c>
      <c r="J47" s="13">
        <v>17.579999999999998</v>
      </c>
    </row>
    <row r="48" spans="2:10" ht="57.75" customHeight="1" x14ac:dyDescent="0.15">
      <c r="B48" s="14"/>
      <c r="C48" s="1235" t="s">
        <v>4</v>
      </c>
      <c r="D48" s="1235"/>
      <c r="E48" s="1236"/>
      <c r="F48" s="15">
        <v>7.63</v>
      </c>
      <c r="G48" s="16">
        <v>13.47</v>
      </c>
      <c r="H48" s="16">
        <v>11.21</v>
      </c>
      <c r="I48" s="16">
        <v>11.45</v>
      </c>
      <c r="J48" s="17">
        <v>11.37</v>
      </c>
    </row>
    <row r="49" spans="2:10" ht="57.75" customHeight="1" thickBot="1" x14ac:dyDescent="0.2">
      <c r="B49" s="18"/>
      <c r="C49" s="1237" t="s">
        <v>5</v>
      </c>
      <c r="D49" s="1237"/>
      <c r="E49" s="1238"/>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O9sneel+AC05RZ6yMAELlUg2rTCWPqo2FjZ5mLrNFnFMu7wk26DHqeUACppEKXRIdWNGgohfg6MlZr0kcA/XQ==" saltValue="RAuLaYg5foggStQEJWLv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2020-03-23T00:00:34Z</cp:lastPrinted>
  <dcterms:created xsi:type="dcterms:W3CDTF">2020-02-10T03:15:44Z</dcterms:created>
  <dcterms:modified xsi:type="dcterms:W3CDTF">2020-08-26T23:57:01Z</dcterms:modified>
  <cp:category/>
</cp:coreProperties>
</file>