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175" windowWidth="15360" windowHeight="8340" activeTab="0"/>
  </bookViews>
  <sheets>
    <sheet name="H21.4月" sheetId="1" r:id="rId1"/>
    <sheet name="H21.5月 " sheetId="2" r:id="rId2"/>
    <sheet name="H21.6月" sheetId="3" r:id="rId3"/>
    <sheet name="H21.7月 " sheetId="4" r:id="rId4"/>
    <sheet name="H21.8月 " sheetId="5" r:id="rId5"/>
    <sheet name="H21.9月 " sheetId="6" r:id="rId6"/>
    <sheet name="H21.10月" sheetId="7" r:id="rId7"/>
    <sheet name="H21.11月 " sheetId="8" r:id="rId8"/>
    <sheet name="H21.12月" sheetId="9" r:id="rId9"/>
    <sheet name="H22.1月" sheetId="10" r:id="rId10"/>
    <sheet name="H22.2月 " sheetId="11" r:id="rId11"/>
    <sheet name="H22.3月" sheetId="12" r:id="rId12"/>
    <sheet name="H22.4月 " sheetId="13" r:id="rId13"/>
  </sheets>
  <definedNames/>
  <calcPr fullCalcOnLoad="1"/>
</workbook>
</file>

<file path=xl/sharedStrings.xml><?xml version="1.0" encoding="utf-8"?>
<sst xmlns="http://schemas.openxmlformats.org/spreadsheetml/2006/main" count="700" uniqueCount="62">
  <si>
    <t>世帯</t>
  </si>
  <si>
    <t>男</t>
  </si>
  <si>
    <t>女</t>
  </si>
  <si>
    <t>下台</t>
  </si>
  <si>
    <t>酒々井</t>
  </si>
  <si>
    <t>上本佐倉</t>
  </si>
  <si>
    <t>本佐倉</t>
  </si>
  <si>
    <t>馬橋</t>
  </si>
  <si>
    <t>墨</t>
  </si>
  <si>
    <t>尾上</t>
  </si>
  <si>
    <t>飯積</t>
  </si>
  <si>
    <t>中川</t>
  </si>
  <si>
    <t>上岩橋</t>
  </si>
  <si>
    <t>柏木</t>
  </si>
  <si>
    <t>下岩橋</t>
  </si>
  <si>
    <t>伊篠</t>
  </si>
  <si>
    <t>伊篠新田</t>
  </si>
  <si>
    <t>篠山新田</t>
  </si>
  <si>
    <t>今倉新田</t>
  </si>
  <si>
    <t>東酒々井一丁目</t>
  </si>
  <si>
    <t>東酒々井二丁目</t>
  </si>
  <si>
    <t>東酒々井三丁目</t>
  </si>
  <si>
    <t>東酒々井四丁目</t>
  </si>
  <si>
    <t>東酒々井五丁目</t>
  </si>
  <si>
    <t>東酒々井六丁目</t>
  </si>
  <si>
    <t>東酒々井合計</t>
  </si>
  <si>
    <t>中央台１丁目</t>
  </si>
  <si>
    <t>中央台２丁目</t>
  </si>
  <si>
    <t>中央台３丁目</t>
  </si>
  <si>
    <t>中央台４丁目</t>
  </si>
  <si>
    <t>中央台合計</t>
  </si>
  <si>
    <t>ふじき野一丁目</t>
  </si>
  <si>
    <t>ふじき野二丁目</t>
  </si>
  <si>
    <t>ふじき野三丁目</t>
  </si>
  <si>
    <t>ふじき野合計</t>
  </si>
  <si>
    <t>上本佐倉一丁目</t>
  </si>
  <si>
    <t>外国人</t>
  </si>
  <si>
    <t>住民基本台帳人口</t>
  </si>
  <si>
    <t>合　　　　　　計</t>
  </si>
  <si>
    <t>地　域　別</t>
  </si>
  <si>
    <t>世　帯</t>
  </si>
  <si>
    <t>総　計</t>
  </si>
  <si>
    <t>世　帯　数</t>
  </si>
  <si>
    <t>総　人　口</t>
  </si>
  <si>
    <t>人</t>
  </si>
  <si>
    <t>人　　　　　　口</t>
  </si>
  <si>
    <t>人口・世帯月別調査表</t>
  </si>
  <si>
    <t>の増減</t>
  </si>
  <si>
    <t>前月から</t>
  </si>
  <si>
    <t>平成２２年２月１日現在</t>
  </si>
  <si>
    <t>平成２２年３月１日現在</t>
  </si>
  <si>
    <t>平成22年1月1日現在</t>
  </si>
  <si>
    <t>平成21年12月1日現在</t>
  </si>
  <si>
    <t>平成21年11月1日現在</t>
  </si>
  <si>
    <t>平成21年10月1日現在</t>
  </si>
  <si>
    <t>平成21年9月1日現在</t>
  </si>
  <si>
    <t>平成21年8月1日現在</t>
  </si>
  <si>
    <t>平成21年7月1日現在</t>
  </si>
  <si>
    <t>平成21年6月1日現在</t>
  </si>
  <si>
    <t>平成21年5月1日現在</t>
  </si>
  <si>
    <t>平成21年4月1日現在</t>
  </si>
  <si>
    <t>平成２２年４月１日現在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</si>
</sst>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#,##0_);\(#,##0\)"/>
    <numFmt numFmtId="179" formatCode="#,##0_);[Red]\(#,##0\)"/>
    <numFmt numFmtId="180" formatCode="#,##0_ ;[Red]\-#,##0\ "/>
    <numFmt numFmtId="181" formatCode="#,##0;[Red]#,##0"/>
    <numFmt numFmtId="182" formatCode="0_);[Red]\(0\)"/>
    <numFmt numFmtId="183" formatCode="0_ ;[Red]\-0\ 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5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63">
    <xf numFmtId="0" fontId="0" fillId="0" borderId="0" xfId="0" applyAlignment="1">
      <alignment/>
    </xf>
    <xf numFmtId="176" fontId="2" fillId="0" borderId="10" xfId="0" applyNumberFormat="1" applyFont="1" applyBorder="1" applyAlignment="1">
      <alignment/>
    </xf>
    <xf numFmtId="176" fontId="2" fillId="0" borderId="11" xfId="0" applyNumberFormat="1" applyFont="1" applyBorder="1" applyAlignment="1">
      <alignment/>
    </xf>
    <xf numFmtId="0" fontId="2" fillId="0" borderId="0" xfId="0" applyFont="1" applyAlignment="1">
      <alignment/>
    </xf>
    <xf numFmtId="176" fontId="2" fillId="0" borderId="12" xfId="0" applyNumberFormat="1" applyFont="1" applyBorder="1" applyAlignment="1">
      <alignment/>
    </xf>
    <xf numFmtId="0" fontId="2" fillId="0" borderId="13" xfId="0" applyFont="1" applyBorder="1" applyAlignment="1">
      <alignment/>
    </xf>
    <xf numFmtId="176" fontId="2" fillId="0" borderId="14" xfId="0" applyNumberFormat="1" applyFont="1" applyBorder="1" applyAlignment="1">
      <alignment/>
    </xf>
    <xf numFmtId="0" fontId="2" fillId="0" borderId="15" xfId="0" applyFont="1" applyBorder="1" applyAlignment="1">
      <alignment/>
    </xf>
    <xf numFmtId="176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76" fontId="2" fillId="0" borderId="18" xfId="0" applyNumberFormat="1" applyFont="1" applyBorder="1" applyAlignment="1">
      <alignment/>
    </xf>
    <xf numFmtId="176" fontId="2" fillId="33" borderId="19" xfId="0" applyNumberFormat="1" applyFont="1" applyFill="1" applyBorder="1" applyAlignment="1">
      <alignment/>
    </xf>
    <xf numFmtId="176" fontId="2" fillId="33" borderId="20" xfId="0" applyNumberFormat="1" applyFont="1" applyFill="1" applyBorder="1" applyAlignment="1">
      <alignment/>
    </xf>
    <xf numFmtId="0" fontId="2" fillId="34" borderId="21" xfId="0" applyFont="1" applyFill="1" applyBorder="1" applyAlignment="1">
      <alignment horizontal="center"/>
    </xf>
    <xf numFmtId="0" fontId="2" fillId="34" borderId="22" xfId="0" applyFont="1" applyFill="1" applyBorder="1" applyAlignment="1">
      <alignment horizontal="center"/>
    </xf>
    <xf numFmtId="0" fontId="2" fillId="34" borderId="23" xfId="0" applyFont="1" applyFill="1" applyBorder="1" applyAlignment="1">
      <alignment horizontal="center"/>
    </xf>
    <xf numFmtId="176" fontId="2" fillId="35" borderId="11" xfId="0" applyNumberFormat="1" applyFont="1" applyFill="1" applyBorder="1" applyAlignment="1">
      <alignment/>
    </xf>
    <xf numFmtId="0" fontId="2" fillId="36" borderId="24" xfId="0" applyFont="1" applyFill="1" applyBorder="1" applyAlignment="1">
      <alignment/>
    </xf>
    <xf numFmtId="0" fontId="2" fillId="36" borderId="25" xfId="0" applyFont="1" applyFill="1" applyBorder="1" applyAlignment="1">
      <alignment/>
    </xf>
    <xf numFmtId="0" fontId="2" fillId="35" borderId="25" xfId="0" applyFont="1" applyFill="1" applyBorder="1" applyAlignment="1">
      <alignment/>
    </xf>
    <xf numFmtId="0" fontId="3" fillId="0" borderId="25" xfId="0" applyFont="1" applyBorder="1" applyAlignment="1">
      <alignment horizontal="center"/>
    </xf>
    <xf numFmtId="0" fontId="3" fillId="33" borderId="26" xfId="0" applyFont="1" applyFill="1" applyBorder="1" applyAlignment="1">
      <alignment horizontal="center"/>
    </xf>
    <xf numFmtId="176" fontId="2" fillId="0" borderId="27" xfId="0" applyNumberFormat="1" applyFont="1" applyBorder="1" applyAlignment="1">
      <alignment/>
    </xf>
    <xf numFmtId="176" fontId="2" fillId="33" borderId="28" xfId="0" applyNumberFormat="1" applyFont="1" applyFill="1" applyBorder="1" applyAlignment="1">
      <alignment/>
    </xf>
    <xf numFmtId="176" fontId="2" fillId="0" borderId="29" xfId="0" applyNumberFormat="1" applyFont="1" applyBorder="1" applyAlignment="1">
      <alignment/>
    </xf>
    <xf numFmtId="176" fontId="2" fillId="33" borderId="30" xfId="0" applyNumberFormat="1" applyFont="1" applyFill="1" applyBorder="1" applyAlignment="1">
      <alignment/>
    </xf>
    <xf numFmtId="0" fontId="3" fillId="34" borderId="31" xfId="0" applyFont="1" applyFill="1" applyBorder="1" applyAlignment="1">
      <alignment horizontal="center"/>
    </xf>
    <xf numFmtId="0" fontId="3" fillId="34" borderId="32" xfId="0" applyFont="1" applyFill="1" applyBorder="1" applyAlignment="1">
      <alignment horizontal="center"/>
    </xf>
    <xf numFmtId="0" fontId="3" fillId="34" borderId="33" xfId="0" applyFont="1" applyFill="1" applyBorder="1" applyAlignment="1">
      <alignment horizontal="center"/>
    </xf>
    <xf numFmtId="176" fontId="2" fillId="0" borderId="34" xfId="0" applyNumberFormat="1" applyFont="1" applyBorder="1" applyAlignment="1" applyProtection="1">
      <alignment/>
      <protection locked="0"/>
    </xf>
    <xf numFmtId="176" fontId="2" fillId="0" borderId="35" xfId="0" applyNumberFormat="1" applyFont="1" applyBorder="1" applyAlignment="1" applyProtection="1">
      <alignment/>
      <protection locked="0"/>
    </xf>
    <xf numFmtId="176" fontId="2" fillId="0" borderId="36" xfId="0" applyNumberFormat="1" applyFont="1" applyBorder="1" applyAlignment="1" applyProtection="1">
      <alignment/>
      <protection locked="0"/>
    </xf>
    <xf numFmtId="176" fontId="2" fillId="0" borderId="29" xfId="0" applyNumberFormat="1" applyFont="1" applyBorder="1" applyAlignment="1" applyProtection="1">
      <alignment/>
      <protection locked="0"/>
    </xf>
    <xf numFmtId="176" fontId="2" fillId="0" borderId="27" xfId="0" applyNumberFormat="1" applyFont="1" applyBorder="1" applyAlignment="1" applyProtection="1">
      <alignment/>
      <protection locked="0"/>
    </xf>
    <xf numFmtId="176" fontId="2" fillId="0" borderId="10" xfId="0" applyNumberFormat="1" applyFont="1" applyBorder="1" applyAlignment="1" applyProtection="1">
      <alignment/>
      <protection locked="0"/>
    </xf>
    <xf numFmtId="176" fontId="2" fillId="35" borderId="29" xfId="0" applyNumberFormat="1" applyFont="1" applyFill="1" applyBorder="1" applyAlignment="1" applyProtection="1">
      <alignment/>
      <protection locked="0"/>
    </xf>
    <xf numFmtId="176" fontId="2" fillId="35" borderId="27" xfId="0" applyNumberFormat="1" applyFont="1" applyFill="1" applyBorder="1" applyAlignment="1" applyProtection="1">
      <alignment/>
      <protection locked="0"/>
    </xf>
    <xf numFmtId="176" fontId="2" fillId="35" borderId="10" xfId="0" applyNumberFormat="1" applyFont="1" applyFill="1" applyBorder="1" applyAlignment="1" applyProtection="1">
      <alignment/>
      <protection locked="0"/>
    </xf>
    <xf numFmtId="0" fontId="2" fillId="36" borderId="26" xfId="0" applyFont="1" applyFill="1" applyBorder="1" applyAlignment="1">
      <alignment/>
    </xf>
    <xf numFmtId="176" fontId="2" fillId="0" borderId="30" xfId="0" applyNumberFormat="1" applyFont="1" applyBorder="1" applyAlignment="1" applyProtection="1">
      <alignment/>
      <protection locked="0"/>
    </xf>
    <xf numFmtId="176" fontId="2" fillId="0" borderId="28" xfId="0" applyNumberFormat="1" applyFont="1" applyBorder="1" applyAlignment="1" applyProtection="1">
      <alignment/>
      <protection locked="0"/>
    </xf>
    <xf numFmtId="176" fontId="2" fillId="0" borderId="19" xfId="0" applyNumberFormat="1" applyFont="1" applyBorder="1" applyAlignment="1" applyProtection="1">
      <alignment/>
      <protection locked="0"/>
    </xf>
    <xf numFmtId="176" fontId="2" fillId="0" borderId="20" xfId="0" applyNumberFormat="1" applyFont="1" applyBorder="1" applyAlignment="1">
      <alignment/>
    </xf>
    <xf numFmtId="0" fontId="3" fillId="37" borderId="26" xfId="0" applyFont="1" applyFill="1" applyBorder="1" applyAlignment="1">
      <alignment horizontal="center"/>
    </xf>
    <xf numFmtId="176" fontId="2" fillId="37" borderId="30" xfId="0" applyNumberFormat="1" applyFont="1" applyFill="1" applyBorder="1" applyAlignment="1">
      <alignment/>
    </xf>
    <xf numFmtId="176" fontId="2" fillId="37" borderId="28" xfId="0" applyNumberFormat="1" applyFont="1" applyFill="1" applyBorder="1" applyAlignment="1">
      <alignment/>
    </xf>
    <xf numFmtId="176" fontId="2" fillId="37" borderId="19" xfId="0" applyNumberFormat="1" applyFont="1" applyFill="1" applyBorder="1" applyAlignment="1">
      <alignment/>
    </xf>
    <xf numFmtId="176" fontId="2" fillId="37" borderId="20" xfId="0" applyNumberFormat="1" applyFont="1" applyFill="1" applyBorder="1" applyAlignment="1">
      <alignment/>
    </xf>
    <xf numFmtId="176" fontId="2" fillId="37" borderId="16" xfId="0" applyNumberFormat="1" applyFont="1" applyFill="1" applyBorder="1" applyAlignment="1">
      <alignment/>
    </xf>
    <xf numFmtId="58" fontId="2" fillId="0" borderId="0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center"/>
    </xf>
    <xf numFmtId="180" fontId="0" fillId="0" borderId="0" xfId="0" applyNumberFormat="1" applyAlignment="1">
      <alignment/>
    </xf>
    <xf numFmtId="180" fontId="0" fillId="0" borderId="0" xfId="0" applyNumberFormat="1" applyFont="1" applyBorder="1" applyAlignment="1">
      <alignment/>
    </xf>
    <xf numFmtId="58" fontId="2" fillId="0" borderId="0" xfId="0" applyNumberFormat="1" applyFont="1" applyBorder="1" applyAlignment="1" applyProtection="1">
      <alignment horizontal="right"/>
      <protection locked="0"/>
    </xf>
    <xf numFmtId="0" fontId="3" fillId="0" borderId="0" xfId="0" applyFont="1" applyAlignment="1">
      <alignment horizontal="right"/>
    </xf>
    <xf numFmtId="0" fontId="3" fillId="34" borderId="37" xfId="0" applyFont="1" applyFill="1" applyBorder="1" applyAlignment="1">
      <alignment horizontal="center" vertical="center"/>
    </xf>
    <xf numFmtId="0" fontId="3" fillId="34" borderId="38" xfId="0" applyFont="1" applyFill="1" applyBorder="1" applyAlignment="1">
      <alignment horizontal="center" vertical="center"/>
    </xf>
    <xf numFmtId="0" fontId="3" fillId="34" borderId="39" xfId="0" applyFont="1" applyFill="1" applyBorder="1" applyAlignment="1">
      <alignment horizontal="center" vertical="center"/>
    </xf>
    <xf numFmtId="0" fontId="3" fillId="34" borderId="40" xfId="0" applyFont="1" applyFill="1" applyBorder="1" applyAlignment="1">
      <alignment horizontal="center" vertical="center"/>
    </xf>
    <xf numFmtId="0" fontId="3" fillId="34" borderId="41" xfId="0" applyFont="1" applyFill="1" applyBorder="1" applyAlignment="1">
      <alignment horizontal="center"/>
    </xf>
    <xf numFmtId="0" fontId="3" fillId="34" borderId="42" xfId="0" applyFont="1" applyFill="1" applyBorder="1" applyAlignment="1">
      <alignment horizontal="center"/>
    </xf>
    <xf numFmtId="0" fontId="3" fillId="34" borderId="13" xfId="0" applyFont="1" applyFill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4"/>
  <sheetViews>
    <sheetView tabSelected="1" zoomScalePageLayoutView="0" workbookViewId="0" topLeftCell="A1">
      <selection activeCell="A1" sqref="A1:C1"/>
    </sheetView>
  </sheetViews>
  <sheetFormatPr defaultColWidth="9.00390625" defaultRowHeight="13.5"/>
  <cols>
    <col min="1" max="1" width="21.875" style="0" bestFit="1" customWidth="1"/>
    <col min="2" max="5" width="13.625" style="0" customWidth="1"/>
    <col min="6" max="6" width="7.625" style="0" customWidth="1"/>
  </cols>
  <sheetData>
    <row r="1" spans="1:6" ht="18" thickBot="1">
      <c r="A1" s="55" t="s">
        <v>46</v>
      </c>
      <c r="B1" s="55"/>
      <c r="C1" s="55"/>
      <c r="D1" s="54" t="s">
        <v>60</v>
      </c>
      <c r="E1" s="54"/>
      <c r="F1" s="49"/>
    </row>
    <row r="2" spans="1:6" ht="17.25">
      <c r="A2" s="58" t="s">
        <v>39</v>
      </c>
      <c r="B2" s="56" t="s">
        <v>40</v>
      </c>
      <c r="C2" s="60" t="s">
        <v>45</v>
      </c>
      <c r="D2" s="61"/>
      <c r="E2" s="62"/>
      <c r="F2" s="50"/>
    </row>
    <row r="3" spans="1:6" ht="18" thickBot="1">
      <c r="A3" s="59"/>
      <c r="B3" s="57"/>
      <c r="C3" s="26" t="s">
        <v>1</v>
      </c>
      <c r="D3" s="27" t="s">
        <v>2</v>
      </c>
      <c r="E3" s="28" t="s">
        <v>41</v>
      </c>
      <c r="F3" s="51"/>
    </row>
    <row r="4" spans="1:6" ht="17.25">
      <c r="A4" s="17" t="s">
        <v>3</v>
      </c>
      <c r="B4" s="29">
        <v>82</v>
      </c>
      <c r="C4" s="30">
        <v>104</v>
      </c>
      <c r="D4" s="31">
        <v>81</v>
      </c>
      <c r="E4" s="10">
        <f aca="true" t="shared" si="0" ref="E4:E25">SUM(C4:D4)</f>
        <v>185</v>
      </c>
      <c r="F4" s="52"/>
    </row>
    <row r="5" spans="1:6" ht="17.25">
      <c r="A5" s="18" t="s">
        <v>4</v>
      </c>
      <c r="B5" s="32">
        <v>737</v>
      </c>
      <c r="C5" s="33">
        <v>855</v>
      </c>
      <c r="D5" s="34">
        <v>820</v>
      </c>
      <c r="E5" s="2">
        <f t="shared" si="0"/>
        <v>1675</v>
      </c>
      <c r="F5" s="52"/>
    </row>
    <row r="6" spans="1:6" ht="17.25">
      <c r="A6" s="18" t="s">
        <v>5</v>
      </c>
      <c r="B6" s="32">
        <v>297</v>
      </c>
      <c r="C6" s="33">
        <v>385</v>
      </c>
      <c r="D6" s="34">
        <v>360</v>
      </c>
      <c r="E6" s="2">
        <f t="shared" si="0"/>
        <v>745</v>
      </c>
      <c r="F6" s="52"/>
    </row>
    <row r="7" spans="1:6" ht="17.25">
      <c r="A7" s="18" t="s">
        <v>6</v>
      </c>
      <c r="B7" s="32">
        <v>525</v>
      </c>
      <c r="C7" s="33">
        <v>652</v>
      </c>
      <c r="D7" s="34">
        <v>670</v>
      </c>
      <c r="E7" s="2">
        <f t="shared" si="0"/>
        <v>1322</v>
      </c>
      <c r="F7" s="52"/>
    </row>
    <row r="8" spans="1:6" ht="17.25">
      <c r="A8" s="18" t="s">
        <v>7</v>
      </c>
      <c r="B8" s="32">
        <v>287</v>
      </c>
      <c r="C8" s="33">
        <v>355</v>
      </c>
      <c r="D8" s="34">
        <v>327</v>
      </c>
      <c r="E8" s="2">
        <f t="shared" si="0"/>
        <v>682</v>
      </c>
      <c r="F8" s="52"/>
    </row>
    <row r="9" spans="1:6" ht="17.25">
      <c r="A9" s="18" t="s">
        <v>8</v>
      </c>
      <c r="B9" s="32">
        <v>130</v>
      </c>
      <c r="C9" s="33">
        <v>191</v>
      </c>
      <c r="D9" s="34">
        <v>165</v>
      </c>
      <c r="E9" s="2">
        <f t="shared" si="0"/>
        <v>356</v>
      </c>
      <c r="F9" s="52"/>
    </row>
    <row r="10" spans="1:6" ht="17.25">
      <c r="A10" s="18" t="s">
        <v>9</v>
      </c>
      <c r="B10" s="32">
        <v>77</v>
      </c>
      <c r="C10" s="33">
        <v>124</v>
      </c>
      <c r="D10" s="34">
        <v>125</v>
      </c>
      <c r="E10" s="2">
        <f t="shared" si="0"/>
        <v>249</v>
      </c>
      <c r="F10" s="52"/>
    </row>
    <row r="11" spans="1:6" ht="17.25">
      <c r="A11" s="18" t="s">
        <v>10</v>
      </c>
      <c r="B11" s="32">
        <v>48</v>
      </c>
      <c r="C11" s="33">
        <v>51</v>
      </c>
      <c r="D11" s="34">
        <v>55</v>
      </c>
      <c r="E11" s="2">
        <f t="shared" si="0"/>
        <v>106</v>
      </c>
      <c r="F11" s="52"/>
    </row>
    <row r="12" spans="1:6" ht="17.25">
      <c r="A12" s="18" t="s">
        <v>11</v>
      </c>
      <c r="B12" s="32">
        <v>408</v>
      </c>
      <c r="C12" s="33">
        <v>379</v>
      </c>
      <c r="D12" s="34">
        <v>312</v>
      </c>
      <c r="E12" s="2">
        <f t="shared" si="0"/>
        <v>691</v>
      </c>
      <c r="F12" s="52"/>
    </row>
    <row r="13" spans="1:6" ht="17.25">
      <c r="A13" s="18" t="s">
        <v>12</v>
      </c>
      <c r="B13" s="32">
        <v>831</v>
      </c>
      <c r="C13" s="33">
        <v>1003</v>
      </c>
      <c r="D13" s="34">
        <v>917</v>
      </c>
      <c r="E13" s="2">
        <f t="shared" si="0"/>
        <v>1920</v>
      </c>
      <c r="F13" s="52"/>
    </row>
    <row r="14" spans="1:6" ht="17.25">
      <c r="A14" s="18" t="s">
        <v>13</v>
      </c>
      <c r="B14" s="32">
        <v>127</v>
      </c>
      <c r="C14" s="33">
        <v>153</v>
      </c>
      <c r="D14" s="34">
        <v>164</v>
      </c>
      <c r="E14" s="2">
        <f t="shared" si="0"/>
        <v>317</v>
      </c>
      <c r="F14" s="52"/>
    </row>
    <row r="15" spans="1:6" ht="17.25">
      <c r="A15" s="18" t="s">
        <v>14</v>
      </c>
      <c r="B15" s="32">
        <v>312</v>
      </c>
      <c r="C15" s="33">
        <v>358</v>
      </c>
      <c r="D15" s="34">
        <v>323</v>
      </c>
      <c r="E15" s="2">
        <f t="shared" si="0"/>
        <v>681</v>
      </c>
      <c r="F15" s="52"/>
    </row>
    <row r="16" spans="1:6" ht="17.25">
      <c r="A16" s="18" t="s">
        <v>15</v>
      </c>
      <c r="B16" s="32">
        <v>158</v>
      </c>
      <c r="C16" s="33">
        <v>189</v>
      </c>
      <c r="D16" s="34">
        <v>197</v>
      </c>
      <c r="E16" s="2">
        <f t="shared" si="0"/>
        <v>386</v>
      </c>
      <c r="F16" s="52"/>
    </row>
    <row r="17" spans="1:6" ht="17.25">
      <c r="A17" s="18" t="s">
        <v>16</v>
      </c>
      <c r="B17" s="32">
        <v>22</v>
      </c>
      <c r="C17" s="33">
        <v>44</v>
      </c>
      <c r="D17" s="34">
        <v>37</v>
      </c>
      <c r="E17" s="2">
        <f t="shared" si="0"/>
        <v>81</v>
      </c>
      <c r="F17" s="52"/>
    </row>
    <row r="18" spans="1:6" ht="17.25">
      <c r="A18" s="18" t="s">
        <v>17</v>
      </c>
      <c r="B18" s="32">
        <v>3</v>
      </c>
      <c r="C18" s="33">
        <v>6</v>
      </c>
      <c r="D18" s="34">
        <v>1</v>
      </c>
      <c r="E18" s="2">
        <f t="shared" si="0"/>
        <v>7</v>
      </c>
      <c r="F18" s="52"/>
    </row>
    <row r="19" spans="1:6" ht="18" thickBot="1">
      <c r="A19" s="38" t="s">
        <v>18</v>
      </c>
      <c r="B19" s="39">
        <v>3</v>
      </c>
      <c r="C19" s="40">
        <v>4</v>
      </c>
      <c r="D19" s="41">
        <v>4</v>
      </c>
      <c r="E19" s="42">
        <f t="shared" si="0"/>
        <v>8</v>
      </c>
      <c r="F19" s="52"/>
    </row>
    <row r="20" spans="1:6" ht="17.25">
      <c r="A20" s="17" t="s">
        <v>19</v>
      </c>
      <c r="B20" s="29">
        <v>359</v>
      </c>
      <c r="C20" s="30">
        <v>361</v>
      </c>
      <c r="D20" s="31">
        <v>348</v>
      </c>
      <c r="E20" s="10">
        <f t="shared" si="0"/>
        <v>709</v>
      </c>
      <c r="F20" s="52"/>
    </row>
    <row r="21" spans="1:6" ht="17.25">
      <c r="A21" s="18" t="s">
        <v>20</v>
      </c>
      <c r="B21" s="32">
        <v>426</v>
      </c>
      <c r="C21" s="33">
        <v>513</v>
      </c>
      <c r="D21" s="34">
        <v>459</v>
      </c>
      <c r="E21" s="2">
        <f t="shared" si="0"/>
        <v>972</v>
      </c>
      <c r="F21" s="52"/>
    </row>
    <row r="22" spans="1:6" ht="17.25">
      <c r="A22" s="18" t="s">
        <v>21</v>
      </c>
      <c r="B22" s="32">
        <v>610</v>
      </c>
      <c r="C22" s="33">
        <v>675</v>
      </c>
      <c r="D22" s="34">
        <v>711</v>
      </c>
      <c r="E22" s="2">
        <f t="shared" si="0"/>
        <v>1386</v>
      </c>
      <c r="F22" s="52"/>
    </row>
    <row r="23" spans="1:6" ht="17.25">
      <c r="A23" s="18" t="s">
        <v>22</v>
      </c>
      <c r="B23" s="32">
        <v>315</v>
      </c>
      <c r="C23" s="33">
        <v>396</v>
      </c>
      <c r="D23" s="34">
        <v>393</v>
      </c>
      <c r="E23" s="2">
        <f t="shared" si="0"/>
        <v>789</v>
      </c>
      <c r="F23" s="52"/>
    </row>
    <row r="24" spans="1:6" ht="17.25">
      <c r="A24" s="18" t="s">
        <v>23</v>
      </c>
      <c r="B24" s="32">
        <v>358</v>
      </c>
      <c r="C24" s="33">
        <v>454</v>
      </c>
      <c r="D24" s="34">
        <v>452</v>
      </c>
      <c r="E24" s="2">
        <f t="shared" si="0"/>
        <v>906</v>
      </c>
      <c r="F24" s="52"/>
    </row>
    <row r="25" spans="1:6" ht="17.25">
      <c r="A25" s="18" t="s">
        <v>24</v>
      </c>
      <c r="B25" s="32">
        <v>447</v>
      </c>
      <c r="C25" s="33">
        <v>546</v>
      </c>
      <c r="D25" s="34">
        <v>553</v>
      </c>
      <c r="E25" s="2">
        <f t="shared" si="0"/>
        <v>1099</v>
      </c>
      <c r="F25" s="52"/>
    </row>
    <row r="26" spans="1:6" ht="18" thickBot="1">
      <c r="A26" s="43" t="s">
        <v>25</v>
      </c>
      <c r="B26" s="44">
        <f>SUM(B20:B25)</f>
        <v>2515</v>
      </c>
      <c r="C26" s="45">
        <f>SUM(C20:C25)</f>
        <v>2945</v>
      </c>
      <c r="D26" s="46">
        <f>SUM(D20:D25)</f>
        <v>2916</v>
      </c>
      <c r="E26" s="47">
        <f>SUM(E20:E25)</f>
        <v>5861</v>
      </c>
      <c r="F26" s="52"/>
    </row>
    <row r="27" spans="1:6" ht="17.25">
      <c r="A27" s="17" t="s">
        <v>26</v>
      </c>
      <c r="B27" s="29">
        <v>387</v>
      </c>
      <c r="C27" s="30">
        <v>429</v>
      </c>
      <c r="D27" s="31">
        <v>423</v>
      </c>
      <c r="E27" s="10">
        <f>SUM(C27:D27)</f>
        <v>852</v>
      </c>
      <c r="F27" s="52"/>
    </row>
    <row r="28" spans="1:6" ht="17.25">
      <c r="A28" s="18" t="s">
        <v>27</v>
      </c>
      <c r="B28" s="32">
        <v>493</v>
      </c>
      <c r="C28" s="33">
        <v>574</v>
      </c>
      <c r="D28" s="34">
        <v>590</v>
      </c>
      <c r="E28" s="2">
        <f>SUM(C28:D28)</f>
        <v>1164</v>
      </c>
      <c r="F28" s="52"/>
    </row>
    <row r="29" spans="1:6" ht="17.25">
      <c r="A29" s="18" t="s">
        <v>28</v>
      </c>
      <c r="B29" s="32">
        <v>444</v>
      </c>
      <c r="C29" s="33">
        <v>502</v>
      </c>
      <c r="D29" s="34">
        <v>618</v>
      </c>
      <c r="E29" s="2">
        <f>SUM(C29:D29)</f>
        <v>1120</v>
      </c>
      <c r="F29" s="52"/>
    </row>
    <row r="30" spans="1:6" ht="17.25">
      <c r="A30" s="18" t="s">
        <v>29</v>
      </c>
      <c r="B30" s="32">
        <v>190</v>
      </c>
      <c r="C30" s="33">
        <v>223</v>
      </c>
      <c r="D30" s="34">
        <v>238</v>
      </c>
      <c r="E30" s="2">
        <f>SUM(C30:D30)</f>
        <v>461</v>
      </c>
      <c r="F30" s="52"/>
    </row>
    <row r="31" spans="1:6" ht="18" thickBot="1">
      <c r="A31" s="43" t="s">
        <v>30</v>
      </c>
      <c r="B31" s="44">
        <f>SUM(B27:B30)</f>
        <v>1514</v>
      </c>
      <c r="C31" s="45">
        <f>SUM(C27:C30)</f>
        <v>1728</v>
      </c>
      <c r="D31" s="46">
        <f>SUM(D27:D30)</f>
        <v>1869</v>
      </c>
      <c r="E31" s="47">
        <f>SUM(E27:E30)</f>
        <v>3597</v>
      </c>
      <c r="F31" s="52"/>
    </row>
    <row r="32" spans="1:6" ht="17.25">
      <c r="A32" s="17" t="s">
        <v>31</v>
      </c>
      <c r="B32" s="29">
        <v>190</v>
      </c>
      <c r="C32" s="30">
        <v>286</v>
      </c>
      <c r="D32" s="31">
        <v>285</v>
      </c>
      <c r="E32" s="10">
        <f>SUM(C32:D32)</f>
        <v>571</v>
      </c>
      <c r="F32" s="52"/>
    </row>
    <row r="33" spans="1:6" ht="17.25">
      <c r="A33" s="18" t="s">
        <v>32</v>
      </c>
      <c r="B33" s="32">
        <v>271</v>
      </c>
      <c r="C33" s="33">
        <v>428</v>
      </c>
      <c r="D33" s="34">
        <v>429</v>
      </c>
      <c r="E33" s="2">
        <f>SUM(C33:D33)</f>
        <v>857</v>
      </c>
      <c r="F33" s="52"/>
    </row>
    <row r="34" spans="1:6" ht="17.25">
      <c r="A34" s="18" t="s">
        <v>33</v>
      </c>
      <c r="B34" s="32">
        <v>272</v>
      </c>
      <c r="C34" s="33">
        <v>428</v>
      </c>
      <c r="D34" s="34">
        <v>419</v>
      </c>
      <c r="E34" s="2">
        <f>SUM(C34:D34)</f>
        <v>847</v>
      </c>
      <c r="F34" s="52"/>
    </row>
    <row r="35" spans="1:6" ht="18" thickBot="1">
      <c r="A35" s="43" t="s">
        <v>34</v>
      </c>
      <c r="B35" s="48">
        <f>SUM(B32:B34)</f>
        <v>733</v>
      </c>
      <c r="C35" s="48">
        <f>SUM(C32:C34)</f>
        <v>1142</v>
      </c>
      <c r="D35" s="48">
        <f>SUM(D32:D34)</f>
        <v>1133</v>
      </c>
      <c r="E35" s="47">
        <f>SUM(E32:E34)</f>
        <v>2275</v>
      </c>
      <c r="F35" s="52"/>
    </row>
    <row r="36" spans="1:6" ht="17.25">
      <c r="A36" s="17" t="s">
        <v>35</v>
      </c>
      <c r="B36" s="29">
        <v>142</v>
      </c>
      <c r="C36" s="30">
        <v>145</v>
      </c>
      <c r="D36" s="31">
        <v>158</v>
      </c>
      <c r="E36" s="10">
        <f>SUM(C36:D36)</f>
        <v>303</v>
      </c>
      <c r="F36" s="52"/>
    </row>
    <row r="37" spans="1:6" ht="17.25">
      <c r="A37" s="19" t="s">
        <v>36</v>
      </c>
      <c r="B37" s="35">
        <v>82</v>
      </c>
      <c r="C37" s="36">
        <v>114</v>
      </c>
      <c r="D37" s="37">
        <v>156</v>
      </c>
      <c r="E37" s="16">
        <f>SUM(C37:D37)</f>
        <v>270</v>
      </c>
      <c r="F37" s="52"/>
    </row>
    <row r="38" spans="1:6" ht="17.25">
      <c r="A38" s="20" t="s">
        <v>38</v>
      </c>
      <c r="B38" s="24">
        <f>SUM(B4:B19)+B26+B31+B35+B36+B37</f>
        <v>9033</v>
      </c>
      <c r="C38" s="22">
        <f>SUM(C4:C19)+C26+C31+C35+C36+C37</f>
        <v>10927</v>
      </c>
      <c r="D38" s="1">
        <f>SUM(D4:D19)+D26+D31+D35+D36+D37</f>
        <v>10790</v>
      </c>
      <c r="E38" s="2">
        <f>SUM(E4:E19)+E26+E31+E35+E36+E37</f>
        <v>21717</v>
      </c>
      <c r="F38" s="52"/>
    </row>
    <row r="39" spans="1:6" ht="18" thickBot="1">
      <c r="A39" s="21" t="s">
        <v>37</v>
      </c>
      <c r="B39" s="25">
        <f>+B38-B37</f>
        <v>8951</v>
      </c>
      <c r="C39" s="23">
        <f>+C38-C37</f>
        <v>10813</v>
      </c>
      <c r="D39" s="11">
        <f>+D38-D37</f>
        <v>10634</v>
      </c>
      <c r="E39" s="12">
        <f>+E38-E37</f>
        <v>21447</v>
      </c>
      <c r="F39" s="52"/>
    </row>
    <row r="40" spans="1:5" ht="9" customHeight="1" thickBot="1">
      <c r="A40" s="3"/>
      <c r="B40" s="3"/>
      <c r="C40" s="3"/>
      <c r="D40" s="3"/>
      <c r="E40" s="3"/>
    </row>
    <row r="41" spans="1:5" ht="17.25">
      <c r="A41" s="13" t="s">
        <v>42</v>
      </c>
      <c r="B41" s="4">
        <f>+B39</f>
        <v>8951</v>
      </c>
      <c r="C41" s="5" t="s">
        <v>0</v>
      </c>
      <c r="D41" s="53"/>
      <c r="E41" s="3"/>
    </row>
    <row r="42" spans="1:5" ht="17.25">
      <c r="A42" s="14" t="s">
        <v>43</v>
      </c>
      <c r="B42" s="6">
        <f>+E39</f>
        <v>21447</v>
      </c>
      <c r="C42" s="7" t="s">
        <v>44</v>
      </c>
      <c r="D42" s="53"/>
      <c r="E42" s="3"/>
    </row>
    <row r="43" spans="1:5" ht="17.25">
      <c r="A43" s="14" t="s">
        <v>1</v>
      </c>
      <c r="B43" s="6">
        <f>+C39</f>
        <v>10813</v>
      </c>
      <c r="C43" s="7" t="s">
        <v>44</v>
      </c>
      <c r="D43" s="53"/>
      <c r="E43" s="3"/>
    </row>
    <row r="44" spans="1:5" ht="18" thickBot="1">
      <c r="A44" s="15" t="s">
        <v>2</v>
      </c>
      <c r="B44" s="8">
        <f>+D39</f>
        <v>10634</v>
      </c>
      <c r="C44" s="9" t="s">
        <v>44</v>
      </c>
      <c r="D44" s="53"/>
      <c r="E44" s="3"/>
    </row>
  </sheetData>
  <sheetProtection/>
  <mergeCells count="5">
    <mergeCell ref="D1:E1"/>
    <mergeCell ref="A1:C1"/>
    <mergeCell ref="B2:B3"/>
    <mergeCell ref="A2:A3"/>
    <mergeCell ref="C2:E2"/>
  </mergeCells>
  <printOptions/>
  <pageMargins left="0.787" right="0.787" top="0.984" bottom="0.984" header="0.512" footer="0.512"/>
  <pageSetup orientation="portrait" paperSize="9" scale="9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44"/>
  <sheetViews>
    <sheetView zoomScalePageLayoutView="0" workbookViewId="0" topLeftCell="A1">
      <selection activeCell="F4" sqref="F4"/>
    </sheetView>
  </sheetViews>
  <sheetFormatPr defaultColWidth="9.00390625" defaultRowHeight="13.5"/>
  <cols>
    <col min="1" max="1" width="21.875" style="0" bestFit="1" customWidth="1"/>
    <col min="2" max="5" width="13.625" style="0" customWidth="1"/>
    <col min="6" max="6" width="7.625" style="0" customWidth="1"/>
  </cols>
  <sheetData>
    <row r="1" spans="1:6" ht="18" thickBot="1">
      <c r="A1" s="55" t="s">
        <v>46</v>
      </c>
      <c r="B1" s="55"/>
      <c r="C1" s="55"/>
      <c r="D1" s="54" t="s">
        <v>51</v>
      </c>
      <c r="E1" s="54"/>
      <c r="F1" s="49"/>
    </row>
    <row r="2" spans="1:6" ht="17.25">
      <c r="A2" s="58" t="s">
        <v>39</v>
      </c>
      <c r="B2" s="56" t="s">
        <v>40</v>
      </c>
      <c r="C2" s="60" t="s">
        <v>45</v>
      </c>
      <c r="D2" s="61"/>
      <c r="E2" s="62"/>
      <c r="F2" s="50" t="s">
        <v>48</v>
      </c>
    </row>
    <row r="3" spans="1:6" ht="18" thickBot="1">
      <c r="A3" s="59"/>
      <c r="B3" s="57"/>
      <c r="C3" s="26" t="s">
        <v>1</v>
      </c>
      <c r="D3" s="27" t="s">
        <v>2</v>
      </c>
      <c r="E3" s="28" t="s">
        <v>41</v>
      </c>
      <c r="F3" s="51" t="s">
        <v>47</v>
      </c>
    </row>
    <row r="4" spans="1:6" ht="17.25">
      <c r="A4" s="17" t="s">
        <v>3</v>
      </c>
      <c r="B4" s="29">
        <v>80</v>
      </c>
      <c r="C4" s="30">
        <v>102</v>
      </c>
      <c r="D4" s="31">
        <v>80</v>
      </c>
      <c r="E4" s="10">
        <f aca="true" t="shared" si="0" ref="E4:E25">SUM(C4:D4)</f>
        <v>182</v>
      </c>
      <c r="F4" s="52">
        <f>+E4-'H21.12月'!E4</f>
        <v>1</v>
      </c>
    </row>
    <row r="5" spans="1:6" ht="17.25">
      <c r="A5" s="18" t="s">
        <v>4</v>
      </c>
      <c r="B5" s="32">
        <v>743</v>
      </c>
      <c r="C5" s="33">
        <v>860</v>
      </c>
      <c r="D5" s="34">
        <v>823</v>
      </c>
      <c r="E5" s="2">
        <f t="shared" si="0"/>
        <v>1683</v>
      </c>
      <c r="F5" s="52">
        <f>+E5-'H21.12月'!E5</f>
        <v>-4</v>
      </c>
    </row>
    <row r="6" spans="1:6" ht="17.25">
      <c r="A6" s="18" t="s">
        <v>5</v>
      </c>
      <c r="B6" s="32">
        <v>297</v>
      </c>
      <c r="C6" s="33">
        <v>375</v>
      </c>
      <c r="D6" s="34">
        <v>351</v>
      </c>
      <c r="E6" s="2">
        <f t="shared" si="0"/>
        <v>726</v>
      </c>
      <c r="F6" s="52">
        <f>+E6-'H21.12月'!E6</f>
        <v>-1</v>
      </c>
    </row>
    <row r="7" spans="1:6" ht="17.25">
      <c r="A7" s="18" t="s">
        <v>6</v>
      </c>
      <c r="B7" s="32">
        <v>522</v>
      </c>
      <c r="C7" s="33">
        <v>637</v>
      </c>
      <c r="D7" s="34">
        <v>669</v>
      </c>
      <c r="E7" s="2">
        <f t="shared" si="0"/>
        <v>1306</v>
      </c>
      <c r="F7" s="52">
        <f>+E7-'H21.12月'!E7</f>
        <v>-8</v>
      </c>
    </row>
    <row r="8" spans="1:6" ht="17.25">
      <c r="A8" s="18" t="s">
        <v>7</v>
      </c>
      <c r="B8" s="32">
        <v>277</v>
      </c>
      <c r="C8" s="33">
        <v>334</v>
      </c>
      <c r="D8" s="34">
        <v>315</v>
      </c>
      <c r="E8" s="2">
        <f t="shared" si="0"/>
        <v>649</v>
      </c>
      <c r="F8" s="52">
        <f>+E8-'H21.12月'!E8</f>
        <v>3</v>
      </c>
    </row>
    <row r="9" spans="1:6" ht="17.25">
      <c r="A9" s="18" t="s">
        <v>8</v>
      </c>
      <c r="B9" s="32">
        <v>131</v>
      </c>
      <c r="C9" s="33">
        <v>189</v>
      </c>
      <c r="D9" s="34">
        <v>162</v>
      </c>
      <c r="E9" s="2">
        <f t="shared" si="0"/>
        <v>351</v>
      </c>
      <c r="F9" s="52">
        <f>+E9-'H21.12月'!E9</f>
        <v>-1</v>
      </c>
    </row>
    <row r="10" spans="1:6" ht="17.25">
      <c r="A10" s="18" t="s">
        <v>9</v>
      </c>
      <c r="B10" s="32">
        <v>75</v>
      </c>
      <c r="C10" s="33">
        <v>120</v>
      </c>
      <c r="D10" s="34">
        <v>122</v>
      </c>
      <c r="E10" s="2">
        <f t="shared" si="0"/>
        <v>242</v>
      </c>
      <c r="F10" s="52">
        <f>+E10-'H21.12月'!E10</f>
        <v>0</v>
      </c>
    </row>
    <row r="11" spans="1:6" ht="17.25">
      <c r="A11" s="18" t="s">
        <v>10</v>
      </c>
      <c r="B11" s="32">
        <v>48</v>
      </c>
      <c r="C11" s="33">
        <v>50</v>
      </c>
      <c r="D11" s="34">
        <v>52</v>
      </c>
      <c r="E11" s="2">
        <f t="shared" si="0"/>
        <v>102</v>
      </c>
      <c r="F11" s="52">
        <f>+E11-'H21.12月'!E11</f>
        <v>0</v>
      </c>
    </row>
    <row r="12" spans="1:6" ht="17.25">
      <c r="A12" s="18" t="s">
        <v>11</v>
      </c>
      <c r="B12" s="32">
        <v>396</v>
      </c>
      <c r="C12" s="33">
        <v>373</v>
      </c>
      <c r="D12" s="34">
        <v>315</v>
      </c>
      <c r="E12" s="2">
        <f t="shared" si="0"/>
        <v>688</v>
      </c>
      <c r="F12" s="52">
        <f>+E12-'H21.12月'!E12</f>
        <v>-4</v>
      </c>
    </row>
    <row r="13" spans="1:6" ht="17.25">
      <c r="A13" s="18" t="s">
        <v>12</v>
      </c>
      <c r="B13" s="32">
        <v>824</v>
      </c>
      <c r="C13" s="33">
        <v>987</v>
      </c>
      <c r="D13" s="34">
        <v>906</v>
      </c>
      <c r="E13" s="2">
        <f t="shared" si="0"/>
        <v>1893</v>
      </c>
      <c r="F13" s="52">
        <f>+E13-'H21.12月'!E13</f>
        <v>3</v>
      </c>
    </row>
    <row r="14" spans="1:6" ht="17.25">
      <c r="A14" s="18" t="s">
        <v>13</v>
      </c>
      <c r="B14" s="32">
        <v>127</v>
      </c>
      <c r="C14" s="33">
        <v>155</v>
      </c>
      <c r="D14" s="34">
        <v>165</v>
      </c>
      <c r="E14" s="2">
        <f t="shared" si="0"/>
        <v>320</v>
      </c>
      <c r="F14" s="52">
        <f>+E14-'H21.12月'!E14</f>
        <v>0</v>
      </c>
    </row>
    <row r="15" spans="1:6" ht="17.25">
      <c r="A15" s="18" t="s">
        <v>14</v>
      </c>
      <c r="B15" s="32">
        <v>320</v>
      </c>
      <c r="C15" s="33">
        <v>364</v>
      </c>
      <c r="D15" s="34">
        <v>337</v>
      </c>
      <c r="E15" s="2">
        <f t="shared" si="0"/>
        <v>701</v>
      </c>
      <c r="F15" s="52">
        <f>+E15-'H21.12月'!E15</f>
        <v>3</v>
      </c>
    </row>
    <row r="16" spans="1:6" ht="17.25">
      <c r="A16" s="18" t="s">
        <v>15</v>
      </c>
      <c r="B16" s="32">
        <v>159</v>
      </c>
      <c r="C16" s="33">
        <v>186</v>
      </c>
      <c r="D16" s="34">
        <v>196</v>
      </c>
      <c r="E16" s="2">
        <f t="shared" si="0"/>
        <v>382</v>
      </c>
      <c r="F16" s="52">
        <f>+E16-'H21.12月'!E16</f>
        <v>0</v>
      </c>
    </row>
    <row r="17" spans="1:6" ht="17.25">
      <c r="A17" s="18" t="s">
        <v>16</v>
      </c>
      <c r="B17" s="32">
        <v>22</v>
      </c>
      <c r="C17" s="33">
        <v>45</v>
      </c>
      <c r="D17" s="34">
        <v>36</v>
      </c>
      <c r="E17" s="2">
        <f t="shared" si="0"/>
        <v>81</v>
      </c>
      <c r="F17" s="52">
        <f>+E17-'H21.12月'!E17</f>
        <v>-1</v>
      </c>
    </row>
    <row r="18" spans="1:6" ht="17.25">
      <c r="A18" s="18" t="s">
        <v>17</v>
      </c>
      <c r="B18" s="32">
        <v>3</v>
      </c>
      <c r="C18" s="33">
        <v>6</v>
      </c>
      <c r="D18" s="34">
        <v>1</v>
      </c>
      <c r="E18" s="2">
        <f t="shared" si="0"/>
        <v>7</v>
      </c>
      <c r="F18" s="52">
        <f>+E18-'H21.12月'!E18</f>
        <v>0</v>
      </c>
    </row>
    <row r="19" spans="1:6" ht="18" thickBot="1">
      <c r="A19" s="38" t="s">
        <v>18</v>
      </c>
      <c r="B19" s="39">
        <v>3</v>
      </c>
      <c r="C19" s="40">
        <v>4</v>
      </c>
      <c r="D19" s="41">
        <v>4</v>
      </c>
      <c r="E19" s="42">
        <f t="shared" si="0"/>
        <v>8</v>
      </c>
      <c r="F19" s="52">
        <f>+E19-'H21.12月'!E19</f>
        <v>0</v>
      </c>
    </row>
    <row r="20" spans="1:6" ht="17.25">
      <c r="A20" s="17" t="s">
        <v>19</v>
      </c>
      <c r="B20" s="29">
        <v>394</v>
      </c>
      <c r="C20" s="30">
        <v>405</v>
      </c>
      <c r="D20" s="31">
        <v>390</v>
      </c>
      <c r="E20" s="10">
        <f t="shared" si="0"/>
        <v>795</v>
      </c>
      <c r="F20" s="52">
        <f>+E20-'H21.12月'!E20</f>
        <v>1</v>
      </c>
    </row>
    <row r="21" spans="1:6" ht="17.25">
      <c r="A21" s="18" t="s">
        <v>20</v>
      </c>
      <c r="B21" s="32">
        <v>431</v>
      </c>
      <c r="C21" s="33">
        <v>514</v>
      </c>
      <c r="D21" s="34">
        <v>457</v>
      </c>
      <c r="E21" s="2">
        <f t="shared" si="0"/>
        <v>971</v>
      </c>
      <c r="F21" s="52">
        <f>+E21-'H21.12月'!E21</f>
        <v>-2</v>
      </c>
    </row>
    <row r="22" spans="1:6" ht="17.25">
      <c r="A22" s="18" t="s">
        <v>21</v>
      </c>
      <c r="B22" s="32">
        <v>607</v>
      </c>
      <c r="C22" s="33">
        <v>676</v>
      </c>
      <c r="D22" s="34">
        <v>689</v>
      </c>
      <c r="E22" s="2">
        <f t="shared" si="0"/>
        <v>1365</v>
      </c>
      <c r="F22" s="52">
        <f>+E22-'H21.12月'!E22</f>
        <v>3</v>
      </c>
    </row>
    <row r="23" spans="1:6" ht="17.25">
      <c r="A23" s="18" t="s">
        <v>22</v>
      </c>
      <c r="B23" s="32">
        <v>317</v>
      </c>
      <c r="C23" s="33">
        <v>395</v>
      </c>
      <c r="D23" s="34">
        <v>390</v>
      </c>
      <c r="E23" s="2">
        <f t="shared" si="0"/>
        <v>785</v>
      </c>
      <c r="F23" s="52">
        <f>+E23-'H21.12月'!E23</f>
        <v>5</v>
      </c>
    </row>
    <row r="24" spans="1:6" ht="17.25">
      <c r="A24" s="18" t="s">
        <v>23</v>
      </c>
      <c r="B24" s="32">
        <v>356</v>
      </c>
      <c r="C24" s="33">
        <v>448</v>
      </c>
      <c r="D24" s="34">
        <v>451</v>
      </c>
      <c r="E24" s="2">
        <f t="shared" si="0"/>
        <v>899</v>
      </c>
      <c r="F24" s="52">
        <f>+E24-'H21.12月'!E24</f>
        <v>-3</v>
      </c>
    </row>
    <row r="25" spans="1:6" ht="17.25">
      <c r="A25" s="18" t="s">
        <v>24</v>
      </c>
      <c r="B25" s="32">
        <v>451</v>
      </c>
      <c r="C25" s="33">
        <v>546</v>
      </c>
      <c r="D25" s="34">
        <v>555</v>
      </c>
      <c r="E25" s="2">
        <f t="shared" si="0"/>
        <v>1101</v>
      </c>
      <c r="F25" s="52">
        <f>+E25-'H21.12月'!E25</f>
        <v>5</v>
      </c>
    </row>
    <row r="26" spans="1:6" ht="18" thickBot="1">
      <c r="A26" s="43" t="s">
        <v>25</v>
      </c>
      <c r="B26" s="44">
        <f>SUM(B20:B25)</f>
        <v>2556</v>
      </c>
      <c r="C26" s="45">
        <f>SUM(C20:C25)</f>
        <v>2984</v>
      </c>
      <c r="D26" s="46">
        <f>SUM(D20:D25)</f>
        <v>2932</v>
      </c>
      <c r="E26" s="47">
        <f>SUM(E20:E25)</f>
        <v>5916</v>
      </c>
      <c r="F26" s="52">
        <f>+E26-'H21.12月'!E26</f>
        <v>9</v>
      </c>
    </row>
    <row r="27" spans="1:6" ht="17.25">
      <c r="A27" s="17" t="s">
        <v>26</v>
      </c>
      <c r="B27" s="29">
        <v>385</v>
      </c>
      <c r="C27" s="30">
        <v>434</v>
      </c>
      <c r="D27" s="31">
        <v>408</v>
      </c>
      <c r="E27" s="10">
        <f>SUM(C27:D27)</f>
        <v>842</v>
      </c>
      <c r="F27" s="52">
        <f>+E27-'H21.12月'!E27</f>
        <v>2</v>
      </c>
    </row>
    <row r="28" spans="1:6" ht="17.25">
      <c r="A28" s="18" t="s">
        <v>27</v>
      </c>
      <c r="B28" s="32">
        <v>491</v>
      </c>
      <c r="C28" s="33">
        <v>577</v>
      </c>
      <c r="D28" s="34">
        <v>591</v>
      </c>
      <c r="E28" s="2">
        <f>SUM(C28:D28)</f>
        <v>1168</v>
      </c>
      <c r="F28" s="52">
        <f>+E28-'H21.12月'!E28</f>
        <v>-5</v>
      </c>
    </row>
    <row r="29" spans="1:6" ht="17.25">
      <c r="A29" s="18" t="s">
        <v>28</v>
      </c>
      <c r="B29" s="32">
        <v>438</v>
      </c>
      <c r="C29" s="33">
        <v>486</v>
      </c>
      <c r="D29" s="34">
        <v>602</v>
      </c>
      <c r="E29" s="2">
        <f>SUM(C29:D29)</f>
        <v>1088</v>
      </c>
      <c r="F29" s="52">
        <f>+E29-'H21.12月'!E29</f>
        <v>1</v>
      </c>
    </row>
    <row r="30" spans="1:6" ht="17.25">
      <c r="A30" s="18" t="s">
        <v>29</v>
      </c>
      <c r="B30" s="32">
        <v>189</v>
      </c>
      <c r="C30" s="33">
        <v>217</v>
      </c>
      <c r="D30" s="34">
        <v>229</v>
      </c>
      <c r="E30" s="2">
        <f>SUM(C30:D30)</f>
        <v>446</v>
      </c>
      <c r="F30" s="52">
        <f>+E30-'H21.12月'!E30</f>
        <v>0</v>
      </c>
    </row>
    <row r="31" spans="1:6" ht="18" thickBot="1">
      <c r="A31" s="43" t="s">
        <v>30</v>
      </c>
      <c r="B31" s="44">
        <f>SUM(B27:B30)</f>
        <v>1503</v>
      </c>
      <c r="C31" s="45">
        <f>SUM(C27:C30)</f>
        <v>1714</v>
      </c>
      <c r="D31" s="46">
        <f>SUM(D27:D30)</f>
        <v>1830</v>
      </c>
      <c r="E31" s="47">
        <f>SUM(E27:E30)</f>
        <v>3544</v>
      </c>
      <c r="F31" s="52">
        <f>+E31-'H21.12月'!E31</f>
        <v>-2</v>
      </c>
    </row>
    <row r="32" spans="1:6" ht="17.25">
      <c r="A32" s="17" t="s">
        <v>31</v>
      </c>
      <c r="B32" s="29">
        <v>188</v>
      </c>
      <c r="C32" s="30">
        <v>287</v>
      </c>
      <c r="D32" s="31">
        <v>294</v>
      </c>
      <c r="E32" s="10">
        <f>SUM(C32:D32)</f>
        <v>581</v>
      </c>
      <c r="F32" s="52">
        <f>+E32-'H21.12月'!E32</f>
        <v>0</v>
      </c>
    </row>
    <row r="33" spans="1:6" ht="17.25">
      <c r="A33" s="18" t="s">
        <v>32</v>
      </c>
      <c r="B33" s="32">
        <v>274</v>
      </c>
      <c r="C33" s="33">
        <v>438</v>
      </c>
      <c r="D33" s="34">
        <v>426</v>
      </c>
      <c r="E33" s="2">
        <f>SUM(C33:D33)</f>
        <v>864</v>
      </c>
      <c r="F33" s="52">
        <f>+E33-'H21.12月'!E33</f>
        <v>1</v>
      </c>
    </row>
    <row r="34" spans="1:6" ht="17.25">
      <c r="A34" s="18" t="s">
        <v>33</v>
      </c>
      <c r="B34" s="32">
        <v>281</v>
      </c>
      <c r="C34" s="33">
        <v>439</v>
      </c>
      <c r="D34" s="34">
        <v>422</v>
      </c>
      <c r="E34" s="2">
        <f>SUM(C34:D34)</f>
        <v>861</v>
      </c>
      <c r="F34" s="52">
        <f>+E34-'H21.12月'!E34</f>
        <v>0</v>
      </c>
    </row>
    <row r="35" spans="1:6" ht="18" thickBot="1">
      <c r="A35" s="43" t="s">
        <v>34</v>
      </c>
      <c r="B35" s="48">
        <f>SUM(B32:B34)</f>
        <v>743</v>
      </c>
      <c r="C35" s="48">
        <f>SUM(C32:C34)</f>
        <v>1164</v>
      </c>
      <c r="D35" s="48">
        <f>SUM(D32:D34)</f>
        <v>1142</v>
      </c>
      <c r="E35" s="47">
        <f>SUM(E32:E34)</f>
        <v>2306</v>
      </c>
      <c r="F35" s="52">
        <f>+E35-'H21.12月'!E35</f>
        <v>1</v>
      </c>
    </row>
    <row r="36" spans="1:6" ht="17.25">
      <c r="A36" s="17" t="s">
        <v>35</v>
      </c>
      <c r="B36" s="29">
        <v>149</v>
      </c>
      <c r="C36" s="30">
        <v>150</v>
      </c>
      <c r="D36" s="31">
        <v>163</v>
      </c>
      <c r="E36" s="10">
        <f>SUM(C36:D36)</f>
        <v>313</v>
      </c>
      <c r="F36" s="52">
        <f>+E36-'H21.12月'!E36</f>
        <v>0</v>
      </c>
    </row>
    <row r="37" spans="1:6" ht="17.25">
      <c r="A37" s="19" t="s">
        <v>36</v>
      </c>
      <c r="B37" s="35">
        <v>82</v>
      </c>
      <c r="C37" s="36">
        <v>111</v>
      </c>
      <c r="D37" s="37">
        <v>155</v>
      </c>
      <c r="E37" s="16">
        <f>SUM(C37:D37)</f>
        <v>266</v>
      </c>
      <c r="F37" s="52">
        <f>+E37-'H21.12月'!E37</f>
        <v>-2</v>
      </c>
    </row>
    <row r="38" spans="1:6" ht="17.25">
      <c r="A38" s="20" t="s">
        <v>38</v>
      </c>
      <c r="B38" s="24">
        <f>SUM(B4:B19)+B26+B31+B35+B36+B37</f>
        <v>9060</v>
      </c>
      <c r="C38" s="22">
        <f>SUM(C4:C19)+C26+C31+C35+C36+C37</f>
        <v>10910</v>
      </c>
      <c r="D38" s="1">
        <f>SUM(D4:D19)+D26+D31+D35+D36+D37</f>
        <v>10756</v>
      </c>
      <c r="E38" s="2">
        <f>SUM(E4:E19)+E26+E31+E35+E36+E37</f>
        <v>21666</v>
      </c>
      <c r="F38" s="52">
        <f>+E38-'H21.12月'!E38</f>
        <v>-3</v>
      </c>
    </row>
    <row r="39" spans="1:6" ht="18" thickBot="1">
      <c r="A39" s="21" t="s">
        <v>37</v>
      </c>
      <c r="B39" s="25">
        <f>+B38-B37</f>
        <v>8978</v>
      </c>
      <c r="C39" s="23">
        <f>+C38-C37</f>
        <v>10799</v>
      </c>
      <c r="D39" s="11">
        <f>+D38-D37</f>
        <v>10601</v>
      </c>
      <c r="E39" s="12">
        <f>+E38-E37</f>
        <v>21400</v>
      </c>
      <c r="F39" s="52">
        <f>+E39-'H21.12月'!E39</f>
        <v>-1</v>
      </c>
    </row>
    <row r="40" spans="1:5" ht="9" customHeight="1" thickBot="1">
      <c r="A40" s="3"/>
      <c r="B40" s="3"/>
      <c r="C40" s="3"/>
      <c r="D40" s="3"/>
      <c r="E40" s="3"/>
    </row>
    <row r="41" spans="1:5" ht="17.25">
      <c r="A41" s="13" t="s">
        <v>42</v>
      </c>
      <c r="B41" s="4">
        <f>+B39</f>
        <v>8978</v>
      </c>
      <c r="C41" s="5" t="s">
        <v>0</v>
      </c>
      <c r="D41" s="53">
        <f>+B41-'H21.12月'!B41</f>
        <v>8</v>
      </c>
      <c r="E41" s="3"/>
    </row>
    <row r="42" spans="1:5" ht="17.25">
      <c r="A42" s="14" t="s">
        <v>43</v>
      </c>
      <c r="B42" s="6">
        <f>+E39</f>
        <v>21400</v>
      </c>
      <c r="C42" s="7" t="s">
        <v>44</v>
      </c>
      <c r="D42" s="53">
        <f>+B42-'H21.12月'!B42</f>
        <v>-1</v>
      </c>
      <c r="E42" s="3"/>
    </row>
    <row r="43" spans="1:5" ht="17.25">
      <c r="A43" s="14" t="s">
        <v>1</v>
      </c>
      <c r="B43" s="6">
        <f>+C39</f>
        <v>10799</v>
      </c>
      <c r="C43" s="7" t="s">
        <v>44</v>
      </c>
      <c r="D43" s="53">
        <f>+B43-'H21.12月'!B43</f>
        <v>-8</v>
      </c>
      <c r="E43" s="3"/>
    </row>
    <row r="44" spans="1:5" ht="18" thickBot="1">
      <c r="A44" s="15" t="s">
        <v>2</v>
      </c>
      <c r="B44" s="8">
        <f>+D39</f>
        <v>10601</v>
      </c>
      <c r="C44" s="9" t="s">
        <v>44</v>
      </c>
      <c r="D44" s="53">
        <f>+B44-'H21.12月'!B44</f>
        <v>7</v>
      </c>
      <c r="E44" s="3"/>
    </row>
  </sheetData>
  <sheetProtection/>
  <mergeCells count="5">
    <mergeCell ref="D1:E1"/>
    <mergeCell ref="A1:C1"/>
    <mergeCell ref="B2:B3"/>
    <mergeCell ref="A2:A3"/>
    <mergeCell ref="C2:E2"/>
  </mergeCells>
  <printOptions/>
  <pageMargins left="0.787" right="0.787" top="0.984" bottom="0.984" header="0.512" footer="0.512"/>
  <pageSetup orientation="portrait" paperSize="9" scale="98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44"/>
  <sheetViews>
    <sheetView zoomScalePageLayoutView="0" workbookViewId="0" topLeftCell="A20">
      <selection activeCell="F5" sqref="F5"/>
    </sheetView>
  </sheetViews>
  <sheetFormatPr defaultColWidth="9.00390625" defaultRowHeight="13.5"/>
  <cols>
    <col min="1" max="1" width="21.875" style="0" bestFit="1" customWidth="1"/>
    <col min="2" max="5" width="13.625" style="0" customWidth="1"/>
    <col min="6" max="6" width="7.625" style="0" customWidth="1"/>
  </cols>
  <sheetData>
    <row r="1" spans="1:6" ht="18" thickBot="1">
      <c r="A1" s="55" t="s">
        <v>46</v>
      </c>
      <c r="B1" s="55"/>
      <c r="C1" s="55"/>
      <c r="D1" s="54" t="s">
        <v>49</v>
      </c>
      <c r="E1" s="54"/>
      <c r="F1" s="49"/>
    </row>
    <row r="2" spans="1:6" ht="17.25">
      <c r="A2" s="58" t="s">
        <v>39</v>
      </c>
      <c r="B2" s="56" t="s">
        <v>40</v>
      </c>
      <c r="C2" s="60" t="s">
        <v>45</v>
      </c>
      <c r="D2" s="61"/>
      <c r="E2" s="62"/>
      <c r="F2" s="50" t="s">
        <v>48</v>
      </c>
    </row>
    <row r="3" spans="1:6" ht="18" thickBot="1">
      <c r="A3" s="59"/>
      <c r="B3" s="57"/>
      <c r="C3" s="26" t="s">
        <v>1</v>
      </c>
      <c r="D3" s="27" t="s">
        <v>2</v>
      </c>
      <c r="E3" s="28" t="s">
        <v>41</v>
      </c>
      <c r="F3" s="51" t="s">
        <v>47</v>
      </c>
    </row>
    <row r="4" spans="1:6" ht="17.25">
      <c r="A4" s="17" t="s">
        <v>3</v>
      </c>
      <c r="B4" s="29">
        <v>80</v>
      </c>
      <c r="C4" s="30">
        <v>102</v>
      </c>
      <c r="D4" s="31">
        <v>80</v>
      </c>
      <c r="E4" s="10">
        <f aca="true" t="shared" si="0" ref="E4:E25">SUM(C4:D4)</f>
        <v>182</v>
      </c>
      <c r="F4" s="52">
        <f>+E4-'H22.1月'!E4</f>
        <v>0</v>
      </c>
    </row>
    <row r="5" spans="1:6" ht="17.25">
      <c r="A5" s="18" t="s">
        <v>4</v>
      </c>
      <c r="B5" s="32">
        <v>741</v>
      </c>
      <c r="C5" s="33">
        <v>861</v>
      </c>
      <c r="D5" s="34">
        <v>822</v>
      </c>
      <c r="E5" s="2">
        <f t="shared" si="0"/>
        <v>1683</v>
      </c>
      <c r="F5" s="52">
        <f>+E5-'H22.1月'!E5</f>
        <v>0</v>
      </c>
    </row>
    <row r="6" spans="1:6" ht="17.25">
      <c r="A6" s="18" t="s">
        <v>5</v>
      </c>
      <c r="B6" s="32">
        <v>298</v>
      </c>
      <c r="C6" s="33">
        <v>375</v>
      </c>
      <c r="D6" s="34">
        <v>352</v>
      </c>
      <c r="E6" s="2">
        <f t="shared" si="0"/>
        <v>727</v>
      </c>
      <c r="F6" s="52">
        <f>+E6-'H22.1月'!E6</f>
        <v>1</v>
      </c>
    </row>
    <row r="7" spans="1:6" ht="17.25">
      <c r="A7" s="18" t="s">
        <v>6</v>
      </c>
      <c r="B7" s="32">
        <v>523</v>
      </c>
      <c r="C7" s="33">
        <v>635</v>
      </c>
      <c r="D7" s="34">
        <v>670</v>
      </c>
      <c r="E7" s="2">
        <f t="shared" si="0"/>
        <v>1305</v>
      </c>
      <c r="F7" s="52">
        <f>+E7-'H22.1月'!E7</f>
        <v>-1</v>
      </c>
    </row>
    <row r="8" spans="1:6" ht="17.25">
      <c r="A8" s="18" t="s">
        <v>7</v>
      </c>
      <c r="B8" s="32">
        <v>278</v>
      </c>
      <c r="C8" s="33">
        <v>333</v>
      </c>
      <c r="D8" s="34">
        <v>316</v>
      </c>
      <c r="E8" s="2">
        <f t="shared" si="0"/>
        <v>649</v>
      </c>
      <c r="F8" s="52">
        <f>+E8-'H22.1月'!E8</f>
        <v>0</v>
      </c>
    </row>
    <row r="9" spans="1:6" ht="17.25">
      <c r="A9" s="18" t="s">
        <v>8</v>
      </c>
      <c r="B9" s="32">
        <v>131</v>
      </c>
      <c r="C9" s="33">
        <v>189</v>
      </c>
      <c r="D9" s="34">
        <v>165</v>
      </c>
      <c r="E9" s="2">
        <f t="shared" si="0"/>
        <v>354</v>
      </c>
      <c r="F9" s="52">
        <f>+E9-'H22.1月'!E9</f>
        <v>3</v>
      </c>
    </row>
    <row r="10" spans="1:6" ht="17.25">
      <c r="A10" s="18" t="s">
        <v>9</v>
      </c>
      <c r="B10" s="32">
        <v>74</v>
      </c>
      <c r="C10" s="33">
        <v>117</v>
      </c>
      <c r="D10" s="34">
        <v>120</v>
      </c>
      <c r="E10" s="2">
        <f t="shared" si="0"/>
        <v>237</v>
      </c>
      <c r="F10" s="52">
        <f>+E10-'H22.1月'!E10</f>
        <v>-5</v>
      </c>
    </row>
    <row r="11" spans="1:6" ht="17.25">
      <c r="A11" s="18" t="s">
        <v>10</v>
      </c>
      <c r="B11" s="32">
        <v>48</v>
      </c>
      <c r="C11" s="33">
        <v>50</v>
      </c>
      <c r="D11" s="34">
        <v>52</v>
      </c>
      <c r="E11" s="2">
        <f t="shared" si="0"/>
        <v>102</v>
      </c>
      <c r="F11" s="52">
        <f>+E11-'H22.1月'!E11</f>
        <v>0</v>
      </c>
    </row>
    <row r="12" spans="1:6" ht="17.25">
      <c r="A12" s="18" t="s">
        <v>11</v>
      </c>
      <c r="B12" s="32">
        <v>400</v>
      </c>
      <c r="C12" s="33">
        <v>375</v>
      </c>
      <c r="D12" s="34">
        <v>322</v>
      </c>
      <c r="E12" s="2">
        <f t="shared" si="0"/>
        <v>697</v>
      </c>
      <c r="F12" s="52">
        <f>+E12-'H22.1月'!E12</f>
        <v>9</v>
      </c>
    </row>
    <row r="13" spans="1:6" ht="17.25">
      <c r="A13" s="18" t="s">
        <v>12</v>
      </c>
      <c r="B13" s="32">
        <v>828</v>
      </c>
      <c r="C13" s="33">
        <v>988</v>
      </c>
      <c r="D13" s="34">
        <v>905</v>
      </c>
      <c r="E13" s="2">
        <f t="shared" si="0"/>
        <v>1893</v>
      </c>
      <c r="F13" s="52">
        <f>+E13-'H22.1月'!E13</f>
        <v>0</v>
      </c>
    </row>
    <row r="14" spans="1:6" ht="17.25">
      <c r="A14" s="18" t="s">
        <v>13</v>
      </c>
      <c r="B14" s="32">
        <v>126</v>
      </c>
      <c r="C14" s="33">
        <v>156</v>
      </c>
      <c r="D14" s="34">
        <v>164</v>
      </c>
      <c r="E14" s="2">
        <f t="shared" si="0"/>
        <v>320</v>
      </c>
      <c r="F14" s="52">
        <f>+E14-'H22.1月'!E14</f>
        <v>0</v>
      </c>
    </row>
    <row r="15" spans="1:6" ht="17.25">
      <c r="A15" s="18" t="s">
        <v>14</v>
      </c>
      <c r="B15" s="32">
        <v>322</v>
      </c>
      <c r="C15" s="33">
        <v>365</v>
      </c>
      <c r="D15" s="34">
        <v>338</v>
      </c>
      <c r="E15" s="2">
        <f t="shared" si="0"/>
        <v>703</v>
      </c>
      <c r="F15" s="52">
        <f>+E15-'H22.1月'!E15</f>
        <v>2</v>
      </c>
    </row>
    <row r="16" spans="1:6" ht="17.25">
      <c r="A16" s="18" t="s">
        <v>15</v>
      </c>
      <c r="B16" s="32">
        <v>161</v>
      </c>
      <c r="C16" s="33">
        <v>187</v>
      </c>
      <c r="D16" s="34">
        <v>199</v>
      </c>
      <c r="E16" s="2">
        <f t="shared" si="0"/>
        <v>386</v>
      </c>
      <c r="F16" s="52">
        <f>+E16-'H22.1月'!E16</f>
        <v>4</v>
      </c>
    </row>
    <row r="17" spans="1:6" ht="17.25">
      <c r="A17" s="18" t="s">
        <v>16</v>
      </c>
      <c r="B17" s="32">
        <v>22</v>
      </c>
      <c r="C17" s="33">
        <v>44</v>
      </c>
      <c r="D17" s="34">
        <v>35</v>
      </c>
      <c r="E17" s="2">
        <f t="shared" si="0"/>
        <v>79</v>
      </c>
      <c r="F17" s="52">
        <f>+E17-'H22.1月'!E17</f>
        <v>-2</v>
      </c>
    </row>
    <row r="18" spans="1:6" ht="17.25">
      <c r="A18" s="18" t="s">
        <v>17</v>
      </c>
      <c r="B18" s="32">
        <v>3</v>
      </c>
      <c r="C18" s="33">
        <v>6</v>
      </c>
      <c r="D18" s="34">
        <v>1</v>
      </c>
      <c r="E18" s="2">
        <f t="shared" si="0"/>
        <v>7</v>
      </c>
      <c r="F18" s="52">
        <f>+E18-'H22.1月'!E18</f>
        <v>0</v>
      </c>
    </row>
    <row r="19" spans="1:6" ht="18" thickBot="1">
      <c r="A19" s="38" t="s">
        <v>18</v>
      </c>
      <c r="B19" s="39">
        <v>3</v>
      </c>
      <c r="C19" s="40">
        <v>4</v>
      </c>
      <c r="D19" s="41">
        <v>4</v>
      </c>
      <c r="E19" s="42">
        <f t="shared" si="0"/>
        <v>8</v>
      </c>
      <c r="F19" s="52">
        <f>+E19-'H22.1月'!E19</f>
        <v>0</v>
      </c>
    </row>
    <row r="20" spans="1:6" ht="17.25">
      <c r="A20" s="17" t="s">
        <v>19</v>
      </c>
      <c r="B20" s="29">
        <v>391</v>
      </c>
      <c r="C20" s="30">
        <v>405</v>
      </c>
      <c r="D20" s="31">
        <v>390</v>
      </c>
      <c r="E20" s="10">
        <f t="shared" si="0"/>
        <v>795</v>
      </c>
      <c r="F20" s="52">
        <f>+E20-'H22.1月'!E20</f>
        <v>0</v>
      </c>
    </row>
    <row r="21" spans="1:6" ht="17.25">
      <c r="A21" s="18" t="s">
        <v>20</v>
      </c>
      <c r="B21" s="32">
        <v>432</v>
      </c>
      <c r="C21" s="33">
        <v>515</v>
      </c>
      <c r="D21" s="34">
        <v>455</v>
      </c>
      <c r="E21" s="2">
        <f t="shared" si="0"/>
        <v>970</v>
      </c>
      <c r="F21" s="52">
        <f>+E21-'H22.1月'!E21</f>
        <v>-1</v>
      </c>
    </row>
    <row r="22" spans="1:6" ht="17.25">
      <c r="A22" s="18" t="s">
        <v>21</v>
      </c>
      <c r="B22" s="32">
        <v>608</v>
      </c>
      <c r="C22" s="33">
        <v>678</v>
      </c>
      <c r="D22" s="34">
        <v>687</v>
      </c>
      <c r="E22" s="2">
        <f t="shared" si="0"/>
        <v>1365</v>
      </c>
      <c r="F22" s="52">
        <f>+E22-'H22.1月'!E22</f>
        <v>0</v>
      </c>
    </row>
    <row r="23" spans="1:6" ht="17.25">
      <c r="A23" s="18" t="s">
        <v>22</v>
      </c>
      <c r="B23" s="32">
        <v>315</v>
      </c>
      <c r="C23" s="33">
        <v>391</v>
      </c>
      <c r="D23" s="34">
        <v>384</v>
      </c>
      <c r="E23" s="2">
        <f t="shared" si="0"/>
        <v>775</v>
      </c>
      <c r="F23" s="52">
        <f>+E23-'H22.1月'!E23</f>
        <v>-10</v>
      </c>
    </row>
    <row r="24" spans="1:6" ht="17.25">
      <c r="A24" s="18" t="s">
        <v>23</v>
      </c>
      <c r="B24" s="32">
        <v>355</v>
      </c>
      <c r="C24" s="33">
        <v>448</v>
      </c>
      <c r="D24" s="34">
        <v>450</v>
      </c>
      <c r="E24" s="2">
        <f t="shared" si="0"/>
        <v>898</v>
      </c>
      <c r="F24" s="52">
        <f>+E24-'H22.1月'!E24</f>
        <v>-1</v>
      </c>
    </row>
    <row r="25" spans="1:6" ht="17.25">
      <c r="A25" s="18" t="s">
        <v>24</v>
      </c>
      <c r="B25" s="32">
        <v>451</v>
      </c>
      <c r="C25" s="33">
        <v>544</v>
      </c>
      <c r="D25" s="34">
        <v>553</v>
      </c>
      <c r="E25" s="2">
        <f t="shared" si="0"/>
        <v>1097</v>
      </c>
      <c r="F25" s="52">
        <f>+E25-'H22.1月'!E25</f>
        <v>-4</v>
      </c>
    </row>
    <row r="26" spans="1:6" ht="18" thickBot="1">
      <c r="A26" s="43" t="s">
        <v>25</v>
      </c>
      <c r="B26" s="44">
        <f>SUM(B20:B25)</f>
        <v>2552</v>
      </c>
      <c r="C26" s="45">
        <f>SUM(C20:C25)</f>
        <v>2981</v>
      </c>
      <c r="D26" s="46">
        <f>SUM(D20:D25)</f>
        <v>2919</v>
      </c>
      <c r="E26" s="47">
        <f>SUM(E20:E25)</f>
        <v>5900</v>
      </c>
      <c r="F26" s="52">
        <f>+E26-'H22.1月'!E26</f>
        <v>-16</v>
      </c>
    </row>
    <row r="27" spans="1:6" ht="17.25">
      <c r="A27" s="17" t="s">
        <v>26</v>
      </c>
      <c r="B27" s="29">
        <v>385</v>
      </c>
      <c r="C27" s="30">
        <v>436</v>
      </c>
      <c r="D27" s="31">
        <v>408</v>
      </c>
      <c r="E27" s="10">
        <f>SUM(C27:D27)</f>
        <v>844</v>
      </c>
      <c r="F27" s="52">
        <f>+E27-'H22.1月'!E27</f>
        <v>2</v>
      </c>
    </row>
    <row r="28" spans="1:6" ht="17.25">
      <c r="A28" s="18" t="s">
        <v>27</v>
      </c>
      <c r="B28" s="32">
        <v>493</v>
      </c>
      <c r="C28" s="33">
        <v>579</v>
      </c>
      <c r="D28" s="34">
        <v>594</v>
      </c>
      <c r="E28" s="2">
        <f>SUM(C28:D28)</f>
        <v>1173</v>
      </c>
      <c r="F28" s="52">
        <f>+E28-'H22.1月'!E28</f>
        <v>5</v>
      </c>
    </row>
    <row r="29" spans="1:6" ht="17.25">
      <c r="A29" s="18" t="s">
        <v>28</v>
      </c>
      <c r="B29" s="32">
        <v>440</v>
      </c>
      <c r="C29" s="33">
        <v>481</v>
      </c>
      <c r="D29" s="34">
        <v>605</v>
      </c>
      <c r="E29" s="2">
        <f>SUM(C29:D29)</f>
        <v>1086</v>
      </c>
      <c r="F29" s="52">
        <f>+E29-'H22.1月'!E29</f>
        <v>-2</v>
      </c>
    </row>
    <row r="30" spans="1:6" ht="17.25">
      <c r="A30" s="18" t="s">
        <v>29</v>
      </c>
      <c r="B30" s="32">
        <v>190</v>
      </c>
      <c r="C30" s="33">
        <v>217</v>
      </c>
      <c r="D30" s="34">
        <v>230</v>
      </c>
      <c r="E30" s="2">
        <f>SUM(C30:D30)</f>
        <v>447</v>
      </c>
      <c r="F30" s="52">
        <f>+E30-'H22.1月'!E30</f>
        <v>1</v>
      </c>
    </row>
    <row r="31" spans="1:6" ht="18" thickBot="1">
      <c r="A31" s="43" t="s">
        <v>30</v>
      </c>
      <c r="B31" s="44">
        <f>SUM(B27:B30)</f>
        <v>1508</v>
      </c>
      <c r="C31" s="45">
        <f>SUM(C27:C30)</f>
        <v>1713</v>
      </c>
      <c r="D31" s="46">
        <f>SUM(D27:D30)</f>
        <v>1837</v>
      </c>
      <c r="E31" s="47">
        <f>SUM(E27:E30)</f>
        <v>3550</v>
      </c>
      <c r="F31" s="52">
        <f>+E31-'H22.1月'!E31</f>
        <v>6</v>
      </c>
    </row>
    <row r="32" spans="1:6" ht="17.25">
      <c r="A32" s="17" t="s">
        <v>31</v>
      </c>
      <c r="B32" s="29">
        <v>188</v>
      </c>
      <c r="C32" s="30">
        <v>291</v>
      </c>
      <c r="D32" s="31">
        <v>295</v>
      </c>
      <c r="E32" s="10">
        <f>SUM(C32:D32)</f>
        <v>586</v>
      </c>
      <c r="F32" s="52">
        <f>+E32-'H22.1月'!E32</f>
        <v>5</v>
      </c>
    </row>
    <row r="33" spans="1:6" ht="17.25">
      <c r="A33" s="18" t="s">
        <v>32</v>
      </c>
      <c r="B33" s="32">
        <v>273</v>
      </c>
      <c r="C33" s="33">
        <v>437</v>
      </c>
      <c r="D33" s="34">
        <v>426</v>
      </c>
      <c r="E33" s="2">
        <f>SUM(C33:D33)</f>
        <v>863</v>
      </c>
      <c r="F33" s="52">
        <f>+E33-'H22.1月'!E33</f>
        <v>-1</v>
      </c>
    </row>
    <row r="34" spans="1:6" ht="17.25">
      <c r="A34" s="18" t="s">
        <v>33</v>
      </c>
      <c r="B34" s="32">
        <v>280</v>
      </c>
      <c r="C34" s="33">
        <v>439</v>
      </c>
      <c r="D34" s="34">
        <v>423</v>
      </c>
      <c r="E34" s="2">
        <f>SUM(C34:D34)</f>
        <v>862</v>
      </c>
      <c r="F34" s="52">
        <f>+E34-'H22.1月'!E34</f>
        <v>1</v>
      </c>
    </row>
    <row r="35" spans="1:6" ht="18" thickBot="1">
      <c r="A35" s="43" t="s">
        <v>34</v>
      </c>
      <c r="B35" s="48">
        <f>SUM(B32:B34)</f>
        <v>741</v>
      </c>
      <c r="C35" s="48">
        <f>SUM(C32:C34)</f>
        <v>1167</v>
      </c>
      <c r="D35" s="48">
        <f>SUM(D32:D34)</f>
        <v>1144</v>
      </c>
      <c r="E35" s="47">
        <f>SUM(E32:E34)</f>
        <v>2311</v>
      </c>
      <c r="F35" s="52">
        <f>+E35-'H22.1月'!E35</f>
        <v>5</v>
      </c>
    </row>
    <row r="36" spans="1:6" ht="17.25">
      <c r="A36" s="17" t="s">
        <v>35</v>
      </c>
      <c r="B36" s="29">
        <v>149</v>
      </c>
      <c r="C36" s="30">
        <v>150</v>
      </c>
      <c r="D36" s="31">
        <v>163</v>
      </c>
      <c r="E36" s="10">
        <f>SUM(C36:D36)</f>
        <v>313</v>
      </c>
      <c r="F36" s="52">
        <f>+E36-'H22.1月'!E36</f>
        <v>0</v>
      </c>
    </row>
    <row r="37" spans="1:6" ht="17.25">
      <c r="A37" s="19" t="s">
        <v>36</v>
      </c>
      <c r="B37" s="35">
        <v>82</v>
      </c>
      <c r="C37" s="36">
        <v>113</v>
      </c>
      <c r="D37" s="37">
        <v>156</v>
      </c>
      <c r="E37" s="16">
        <f>SUM(C37:D37)</f>
        <v>269</v>
      </c>
      <c r="F37" s="52">
        <f>+E37-'H22.1月'!E37</f>
        <v>3</v>
      </c>
    </row>
    <row r="38" spans="1:6" ht="17.25">
      <c r="A38" s="20" t="s">
        <v>38</v>
      </c>
      <c r="B38" s="24">
        <f>SUM(B4:B19)+B26+B31+B35+B36+B37</f>
        <v>9070</v>
      </c>
      <c r="C38" s="22">
        <f>SUM(C4:C19)+C26+C31+C35+C36+C37</f>
        <v>10911</v>
      </c>
      <c r="D38" s="1">
        <f>SUM(D4:D19)+D26+D31+D35+D36+D37</f>
        <v>10764</v>
      </c>
      <c r="E38" s="2">
        <f>SUM(E4:E19)+E26+E31+E35+E36+E37</f>
        <v>21675</v>
      </c>
      <c r="F38" s="52">
        <f>+E38-'H22.1月'!E38</f>
        <v>9</v>
      </c>
    </row>
    <row r="39" spans="1:6" ht="18" thickBot="1">
      <c r="A39" s="21" t="s">
        <v>37</v>
      </c>
      <c r="B39" s="25">
        <f>+B38-B37</f>
        <v>8988</v>
      </c>
      <c r="C39" s="23">
        <f>+C38-C37</f>
        <v>10798</v>
      </c>
      <c r="D39" s="11">
        <f>+D38-D37</f>
        <v>10608</v>
      </c>
      <c r="E39" s="12">
        <f>+E38-E37</f>
        <v>21406</v>
      </c>
      <c r="F39" s="52">
        <f>+E39-'H22.1月'!E39</f>
        <v>6</v>
      </c>
    </row>
    <row r="40" spans="1:5" ht="9" customHeight="1" thickBot="1">
      <c r="A40" s="3"/>
      <c r="B40" s="3"/>
      <c r="C40" s="3"/>
      <c r="D40" s="3"/>
      <c r="E40" s="3"/>
    </row>
    <row r="41" spans="1:5" ht="17.25">
      <c r="A41" s="13" t="s">
        <v>42</v>
      </c>
      <c r="B41" s="4">
        <f>+B39</f>
        <v>8988</v>
      </c>
      <c r="C41" s="5" t="s">
        <v>0</v>
      </c>
      <c r="D41" s="53">
        <f>+B41-'H22.1月'!B41</f>
        <v>10</v>
      </c>
      <c r="E41" s="3"/>
    </row>
    <row r="42" spans="1:5" ht="17.25">
      <c r="A42" s="14" t="s">
        <v>43</v>
      </c>
      <c r="B42" s="6">
        <f>+E39</f>
        <v>21406</v>
      </c>
      <c r="C42" s="7" t="s">
        <v>44</v>
      </c>
      <c r="D42" s="53">
        <f>+B42-'H22.1月'!B42</f>
        <v>6</v>
      </c>
      <c r="E42" s="3"/>
    </row>
    <row r="43" spans="1:5" ht="17.25">
      <c r="A43" s="14" t="s">
        <v>1</v>
      </c>
      <c r="B43" s="6">
        <f>+C39</f>
        <v>10798</v>
      </c>
      <c r="C43" s="7" t="s">
        <v>44</v>
      </c>
      <c r="D43" s="53">
        <f>+B43-'H22.1月'!B43</f>
        <v>-1</v>
      </c>
      <c r="E43" s="3"/>
    </row>
    <row r="44" spans="1:5" ht="18" thickBot="1">
      <c r="A44" s="15" t="s">
        <v>2</v>
      </c>
      <c r="B44" s="8">
        <f>+D39</f>
        <v>10608</v>
      </c>
      <c r="C44" s="9" t="s">
        <v>44</v>
      </c>
      <c r="D44" s="53">
        <f>+B44-'H22.1月'!B44</f>
        <v>7</v>
      </c>
      <c r="E44" s="3"/>
    </row>
  </sheetData>
  <sheetProtection/>
  <mergeCells count="5">
    <mergeCell ref="D1:E1"/>
    <mergeCell ref="A1:C1"/>
    <mergeCell ref="B2:B3"/>
    <mergeCell ref="A2:A3"/>
    <mergeCell ref="C2:E2"/>
  </mergeCells>
  <printOptions/>
  <pageMargins left="0.787" right="0.787" top="0.984" bottom="0.984" header="0.512" footer="0.512"/>
  <pageSetup orientation="portrait" paperSize="9" scale="98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44"/>
  <sheetViews>
    <sheetView zoomScalePageLayoutView="0" workbookViewId="0" topLeftCell="A1">
      <selection activeCell="C37" sqref="C37"/>
    </sheetView>
  </sheetViews>
  <sheetFormatPr defaultColWidth="9.00390625" defaultRowHeight="13.5"/>
  <cols>
    <col min="1" max="1" width="21.875" style="0" bestFit="1" customWidth="1"/>
    <col min="2" max="5" width="13.625" style="0" customWidth="1"/>
    <col min="6" max="6" width="7.625" style="0" customWidth="1"/>
  </cols>
  <sheetData>
    <row r="1" spans="1:6" ht="18" thickBot="1">
      <c r="A1" s="55" t="s">
        <v>46</v>
      </c>
      <c r="B1" s="55"/>
      <c r="C1" s="55"/>
      <c r="D1" s="54" t="s">
        <v>50</v>
      </c>
      <c r="E1" s="54"/>
      <c r="F1" s="49"/>
    </row>
    <row r="2" spans="1:6" ht="17.25">
      <c r="A2" s="58" t="s">
        <v>39</v>
      </c>
      <c r="B2" s="56" t="s">
        <v>40</v>
      </c>
      <c r="C2" s="60" t="s">
        <v>45</v>
      </c>
      <c r="D2" s="61"/>
      <c r="E2" s="62"/>
      <c r="F2" s="50" t="s">
        <v>48</v>
      </c>
    </row>
    <row r="3" spans="1:6" ht="18" thickBot="1">
      <c r="A3" s="59"/>
      <c r="B3" s="57"/>
      <c r="C3" s="26" t="s">
        <v>1</v>
      </c>
      <c r="D3" s="27" t="s">
        <v>2</v>
      </c>
      <c r="E3" s="28" t="s">
        <v>41</v>
      </c>
      <c r="F3" s="51" t="s">
        <v>47</v>
      </c>
    </row>
    <row r="4" spans="1:6" ht="17.25">
      <c r="A4" s="17" t="s">
        <v>3</v>
      </c>
      <c r="B4" s="29">
        <v>80</v>
      </c>
      <c r="C4" s="30">
        <v>102</v>
      </c>
      <c r="D4" s="31">
        <v>80</v>
      </c>
      <c r="E4" s="10">
        <f aca="true" t="shared" si="0" ref="E4:E25">SUM(C4:D4)</f>
        <v>182</v>
      </c>
      <c r="F4" s="52">
        <f>+E4-'H22.2月 '!E4</f>
        <v>0</v>
      </c>
    </row>
    <row r="5" spans="1:6" ht="17.25">
      <c r="A5" s="18" t="s">
        <v>4</v>
      </c>
      <c r="B5" s="32">
        <v>749</v>
      </c>
      <c r="C5" s="33">
        <v>862</v>
      </c>
      <c r="D5" s="34">
        <v>821</v>
      </c>
      <c r="E5" s="2">
        <f t="shared" si="0"/>
        <v>1683</v>
      </c>
      <c r="F5" s="52">
        <f>+E5-'H22.2月 '!E5</f>
        <v>0</v>
      </c>
    </row>
    <row r="6" spans="1:6" ht="17.25">
      <c r="A6" s="18" t="s">
        <v>5</v>
      </c>
      <c r="B6" s="32">
        <v>295</v>
      </c>
      <c r="C6" s="33">
        <v>372</v>
      </c>
      <c r="D6" s="34">
        <v>352</v>
      </c>
      <c r="E6" s="2">
        <f t="shared" si="0"/>
        <v>724</v>
      </c>
      <c r="F6" s="52">
        <f>+E6-'H22.2月 '!E6</f>
        <v>-3</v>
      </c>
    </row>
    <row r="7" spans="1:6" ht="17.25">
      <c r="A7" s="18" t="s">
        <v>6</v>
      </c>
      <c r="B7" s="32">
        <v>523</v>
      </c>
      <c r="C7" s="33">
        <v>633</v>
      </c>
      <c r="D7" s="34">
        <v>667</v>
      </c>
      <c r="E7" s="2">
        <f t="shared" si="0"/>
        <v>1300</v>
      </c>
      <c r="F7" s="52">
        <f>+E7-'H22.2月 '!E7</f>
        <v>-5</v>
      </c>
    </row>
    <row r="8" spans="1:6" ht="17.25">
      <c r="A8" s="18" t="s">
        <v>7</v>
      </c>
      <c r="B8" s="32">
        <v>277</v>
      </c>
      <c r="C8" s="33">
        <v>332</v>
      </c>
      <c r="D8" s="34">
        <v>314</v>
      </c>
      <c r="E8" s="2">
        <f t="shared" si="0"/>
        <v>646</v>
      </c>
      <c r="F8" s="52">
        <f>+E8-'H22.2月 '!E8</f>
        <v>-3</v>
      </c>
    </row>
    <row r="9" spans="1:6" ht="17.25">
      <c r="A9" s="18" t="s">
        <v>8</v>
      </c>
      <c r="B9" s="32">
        <v>131</v>
      </c>
      <c r="C9" s="33">
        <v>189</v>
      </c>
      <c r="D9" s="34">
        <v>166</v>
      </c>
      <c r="E9" s="2">
        <f t="shared" si="0"/>
        <v>355</v>
      </c>
      <c r="F9" s="52">
        <f>+E9-'H22.2月 '!E9</f>
        <v>1</v>
      </c>
    </row>
    <row r="10" spans="1:6" ht="17.25">
      <c r="A10" s="18" t="s">
        <v>9</v>
      </c>
      <c r="B10" s="32">
        <v>74</v>
      </c>
      <c r="C10" s="33">
        <v>115</v>
      </c>
      <c r="D10" s="34">
        <v>120</v>
      </c>
      <c r="E10" s="2">
        <f t="shared" si="0"/>
        <v>235</v>
      </c>
      <c r="F10" s="52">
        <f>+E10-'H22.2月 '!E10</f>
        <v>-2</v>
      </c>
    </row>
    <row r="11" spans="1:6" ht="17.25">
      <c r="A11" s="18" t="s">
        <v>10</v>
      </c>
      <c r="B11" s="32">
        <v>48</v>
      </c>
      <c r="C11" s="33">
        <v>50</v>
      </c>
      <c r="D11" s="34">
        <v>52</v>
      </c>
      <c r="E11" s="2">
        <f t="shared" si="0"/>
        <v>102</v>
      </c>
      <c r="F11" s="52">
        <f>+E11-'H22.2月 '!E11</f>
        <v>0</v>
      </c>
    </row>
    <row r="12" spans="1:6" ht="17.25">
      <c r="A12" s="18" t="s">
        <v>11</v>
      </c>
      <c r="B12" s="32">
        <v>387</v>
      </c>
      <c r="C12" s="33">
        <v>364</v>
      </c>
      <c r="D12" s="34">
        <v>320</v>
      </c>
      <c r="E12" s="2">
        <f t="shared" si="0"/>
        <v>684</v>
      </c>
      <c r="F12" s="52">
        <f>+E12-'H22.2月 '!E12</f>
        <v>-13</v>
      </c>
    </row>
    <row r="13" spans="1:6" ht="17.25">
      <c r="A13" s="18" t="s">
        <v>12</v>
      </c>
      <c r="B13" s="32">
        <v>828</v>
      </c>
      <c r="C13" s="33">
        <v>993</v>
      </c>
      <c r="D13" s="34">
        <v>903</v>
      </c>
      <c r="E13" s="2">
        <f t="shared" si="0"/>
        <v>1896</v>
      </c>
      <c r="F13" s="52">
        <f>+E13-'H22.2月 '!E13</f>
        <v>3</v>
      </c>
    </row>
    <row r="14" spans="1:6" ht="17.25">
      <c r="A14" s="18" t="s">
        <v>13</v>
      </c>
      <c r="B14" s="32">
        <v>128</v>
      </c>
      <c r="C14" s="33">
        <v>158</v>
      </c>
      <c r="D14" s="34">
        <v>167</v>
      </c>
      <c r="E14" s="2">
        <f t="shared" si="0"/>
        <v>325</v>
      </c>
      <c r="F14" s="52">
        <f>+E14-'H22.2月 '!E14</f>
        <v>5</v>
      </c>
    </row>
    <row r="15" spans="1:6" ht="17.25">
      <c r="A15" s="18" t="s">
        <v>14</v>
      </c>
      <c r="B15" s="32">
        <v>323</v>
      </c>
      <c r="C15" s="33">
        <v>367</v>
      </c>
      <c r="D15" s="34">
        <v>336</v>
      </c>
      <c r="E15" s="2">
        <f t="shared" si="0"/>
        <v>703</v>
      </c>
      <c r="F15" s="52">
        <f>+E15-'H22.2月 '!E15</f>
        <v>0</v>
      </c>
    </row>
    <row r="16" spans="1:6" ht="17.25">
      <c r="A16" s="18" t="s">
        <v>15</v>
      </c>
      <c r="B16" s="32">
        <v>161</v>
      </c>
      <c r="C16" s="33">
        <v>187</v>
      </c>
      <c r="D16" s="34">
        <v>197</v>
      </c>
      <c r="E16" s="2">
        <f t="shared" si="0"/>
        <v>384</v>
      </c>
      <c r="F16" s="52">
        <f>+E16-'H22.2月 '!E16</f>
        <v>-2</v>
      </c>
    </row>
    <row r="17" spans="1:6" ht="17.25">
      <c r="A17" s="18" t="s">
        <v>16</v>
      </c>
      <c r="B17" s="32">
        <v>22</v>
      </c>
      <c r="C17" s="33">
        <v>44</v>
      </c>
      <c r="D17" s="34">
        <v>35</v>
      </c>
      <c r="E17" s="2">
        <f t="shared" si="0"/>
        <v>79</v>
      </c>
      <c r="F17" s="52">
        <f>+E17-'H22.2月 '!E17</f>
        <v>0</v>
      </c>
    </row>
    <row r="18" spans="1:6" ht="17.25">
      <c r="A18" s="18" t="s">
        <v>17</v>
      </c>
      <c r="B18" s="32">
        <v>4</v>
      </c>
      <c r="C18" s="33">
        <v>7</v>
      </c>
      <c r="D18" s="34">
        <v>1</v>
      </c>
      <c r="E18" s="2">
        <f t="shared" si="0"/>
        <v>8</v>
      </c>
      <c r="F18" s="52">
        <f>+E18-'H22.2月 '!E18</f>
        <v>1</v>
      </c>
    </row>
    <row r="19" spans="1:6" ht="18" thickBot="1">
      <c r="A19" s="38" t="s">
        <v>18</v>
      </c>
      <c r="B19" s="39">
        <v>3</v>
      </c>
      <c r="C19" s="40">
        <v>4</v>
      </c>
      <c r="D19" s="41">
        <v>4</v>
      </c>
      <c r="E19" s="42">
        <f t="shared" si="0"/>
        <v>8</v>
      </c>
      <c r="F19" s="52">
        <f>+E19-'H22.2月 '!E19</f>
        <v>0</v>
      </c>
    </row>
    <row r="20" spans="1:6" ht="17.25">
      <c r="A20" s="17" t="s">
        <v>19</v>
      </c>
      <c r="B20" s="29">
        <v>395</v>
      </c>
      <c r="C20" s="30">
        <v>408</v>
      </c>
      <c r="D20" s="31">
        <v>391</v>
      </c>
      <c r="E20" s="10">
        <f t="shared" si="0"/>
        <v>799</v>
      </c>
      <c r="F20" s="52">
        <f>+E20-'H22.2月 '!E20</f>
        <v>4</v>
      </c>
    </row>
    <row r="21" spans="1:6" ht="17.25">
      <c r="A21" s="18" t="s">
        <v>20</v>
      </c>
      <c r="B21" s="32">
        <v>430</v>
      </c>
      <c r="C21" s="33">
        <v>512</v>
      </c>
      <c r="D21" s="34">
        <v>457</v>
      </c>
      <c r="E21" s="2">
        <f t="shared" si="0"/>
        <v>969</v>
      </c>
      <c r="F21" s="52">
        <f>+E21-'H22.2月 '!E21</f>
        <v>-1</v>
      </c>
    </row>
    <row r="22" spans="1:6" ht="17.25">
      <c r="A22" s="18" t="s">
        <v>21</v>
      </c>
      <c r="B22" s="32">
        <v>596</v>
      </c>
      <c r="C22" s="33">
        <v>677</v>
      </c>
      <c r="D22" s="34">
        <v>675</v>
      </c>
      <c r="E22" s="2">
        <f t="shared" si="0"/>
        <v>1352</v>
      </c>
      <c r="F22" s="52">
        <f>+E22-'H22.2月 '!E22</f>
        <v>-13</v>
      </c>
    </row>
    <row r="23" spans="1:6" ht="17.25">
      <c r="A23" s="18" t="s">
        <v>22</v>
      </c>
      <c r="B23" s="32">
        <v>314</v>
      </c>
      <c r="C23" s="33">
        <v>391</v>
      </c>
      <c r="D23" s="34">
        <v>385</v>
      </c>
      <c r="E23" s="2">
        <f t="shared" si="0"/>
        <v>776</v>
      </c>
      <c r="F23" s="52">
        <f>+E23-'H22.2月 '!E23</f>
        <v>1</v>
      </c>
    </row>
    <row r="24" spans="1:6" ht="17.25">
      <c r="A24" s="18" t="s">
        <v>23</v>
      </c>
      <c r="B24" s="32">
        <v>354</v>
      </c>
      <c r="C24" s="33">
        <v>448</v>
      </c>
      <c r="D24" s="34">
        <v>447</v>
      </c>
      <c r="E24" s="2">
        <f t="shared" si="0"/>
        <v>895</v>
      </c>
      <c r="F24" s="52">
        <f>+E24-'H22.2月 '!E24</f>
        <v>-3</v>
      </c>
    </row>
    <row r="25" spans="1:6" ht="17.25">
      <c r="A25" s="18" t="s">
        <v>24</v>
      </c>
      <c r="B25" s="32">
        <v>450</v>
      </c>
      <c r="C25" s="33">
        <v>546</v>
      </c>
      <c r="D25" s="34">
        <v>551</v>
      </c>
      <c r="E25" s="2">
        <f t="shared" si="0"/>
        <v>1097</v>
      </c>
      <c r="F25" s="52">
        <f>+E25-'H22.2月 '!E25</f>
        <v>0</v>
      </c>
    </row>
    <row r="26" spans="1:6" ht="18" thickBot="1">
      <c r="A26" s="43" t="s">
        <v>25</v>
      </c>
      <c r="B26" s="44">
        <f>SUM(B20:B25)</f>
        <v>2539</v>
      </c>
      <c r="C26" s="45">
        <f>SUM(C20:C25)</f>
        <v>2982</v>
      </c>
      <c r="D26" s="46">
        <f>SUM(D20:D25)</f>
        <v>2906</v>
      </c>
      <c r="E26" s="47">
        <f>SUM(E20:E25)</f>
        <v>5888</v>
      </c>
      <c r="F26" s="52">
        <f>+E26-'H22.2月 '!E26</f>
        <v>-12</v>
      </c>
    </row>
    <row r="27" spans="1:6" ht="17.25">
      <c r="A27" s="17" t="s">
        <v>26</v>
      </c>
      <c r="B27" s="29">
        <v>389</v>
      </c>
      <c r="C27" s="30">
        <v>437</v>
      </c>
      <c r="D27" s="31">
        <v>411</v>
      </c>
      <c r="E27" s="10">
        <f>SUM(C27:D27)</f>
        <v>848</v>
      </c>
      <c r="F27" s="52">
        <f>+E27-'H22.2月 '!E27</f>
        <v>4</v>
      </c>
    </row>
    <row r="28" spans="1:6" ht="17.25">
      <c r="A28" s="18" t="s">
        <v>27</v>
      </c>
      <c r="B28" s="32">
        <v>489</v>
      </c>
      <c r="C28" s="33">
        <v>577</v>
      </c>
      <c r="D28" s="34">
        <v>593</v>
      </c>
      <c r="E28" s="2">
        <f>SUM(C28:D28)</f>
        <v>1170</v>
      </c>
      <c r="F28" s="52">
        <f>+E28-'H22.2月 '!E28</f>
        <v>-3</v>
      </c>
    </row>
    <row r="29" spans="1:6" ht="17.25">
      <c r="A29" s="18" t="s">
        <v>28</v>
      </c>
      <c r="B29" s="32">
        <v>437</v>
      </c>
      <c r="C29" s="33">
        <v>478</v>
      </c>
      <c r="D29" s="34">
        <v>602</v>
      </c>
      <c r="E29" s="2">
        <f>SUM(C29:D29)</f>
        <v>1080</v>
      </c>
      <c r="F29" s="52">
        <f>+E29-'H22.2月 '!E29</f>
        <v>-6</v>
      </c>
    </row>
    <row r="30" spans="1:6" ht="17.25">
      <c r="A30" s="18" t="s">
        <v>29</v>
      </c>
      <c r="B30" s="32">
        <v>190</v>
      </c>
      <c r="C30" s="33">
        <v>216</v>
      </c>
      <c r="D30" s="34">
        <v>230</v>
      </c>
      <c r="E30" s="2">
        <f>SUM(C30:D30)</f>
        <v>446</v>
      </c>
      <c r="F30" s="52">
        <f>+E30-'H22.2月 '!E30</f>
        <v>-1</v>
      </c>
    </row>
    <row r="31" spans="1:6" ht="18" thickBot="1">
      <c r="A31" s="43" t="s">
        <v>30</v>
      </c>
      <c r="B31" s="44">
        <f>SUM(B27:B30)</f>
        <v>1505</v>
      </c>
      <c r="C31" s="45">
        <f>SUM(C27:C30)</f>
        <v>1708</v>
      </c>
      <c r="D31" s="46">
        <f>SUM(D27:D30)</f>
        <v>1836</v>
      </c>
      <c r="E31" s="47">
        <f>SUM(E27:E30)</f>
        <v>3544</v>
      </c>
      <c r="F31" s="52">
        <f>+E31-'H22.2月 '!E31</f>
        <v>-6</v>
      </c>
    </row>
    <row r="32" spans="1:6" ht="17.25">
      <c r="A32" s="17" t="s">
        <v>31</v>
      </c>
      <c r="B32" s="29">
        <v>187</v>
      </c>
      <c r="C32" s="30">
        <v>291</v>
      </c>
      <c r="D32" s="31">
        <v>295</v>
      </c>
      <c r="E32" s="10">
        <f>SUM(C32:D32)</f>
        <v>586</v>
      </c>
      <c r="F32" s="52">
        <f>+E32-'H22.2月 '!E32</f>
        <v>0</v>
      </c>
    </row>
    <row r="33" spans="1:6" ht="17.25">
      <c r="A33" s="18" t="s">
        <v>32</v>
      </c>
      <c r="B33" s="32">
        <v>273</v>
      </c>
      <c r="C33" s="33">
        <v>437</v>
      </c>
      <c r="D33" s="34">
        <v>427</v>
      </c>
      <c r="E33" s="2">
        <f>SUM(C33:D33)</f>
        <v>864</v>
      </c>
      <c r="F33" s="52">
        <f>+E33-'H22.2月 '!E33</f>
        <v>1</v>
      </c>
    </row>
    <row r="34" spans="1:6" ht="17.25">
      <c r="A34" s="18" t="s">
        <v>33</v>
      </c>
      <c r="B34" s="32">
        <v>279</v>
      </c>
      <c r="C34" s="33">
        <v>439</v>
      </c>
      <c r="D34" s="34">
        <v>423</v>
      </c>
      <c r="E34" s="2">
        <f>SUM(C34:D34)</f>
        <v>862</v>
      </c>
      <c r="F34" s="52">
        <f>+E34-'H22.2月 '!E34</f>
        <v>0</v>
      </c>
    </row>
    <row r="35" spans="1:6" ht="18" thickBot="1">
      <c r="A35" s="43" t="s">
        <v>34</v>
      </c>
      <c r="B35" s="48">
        <f>SUM(B32:B34)</f>
        <v>739</v>
      </c>
      <c r="C35" s="48">
        <f>SUM(C32:C34)</f>
        <v>1167</v>
      </c>
      <c r="D35" s="48">
        <f>SUM(D32:D34)</f>
        <v>1145</v>
      </c>
      <c r="E35" s="47">
        <f>SUM(E32:E34)</f>
        <v>2312</v>
      </c>
      <c r="F35" s="52">
        <f>+E35-'H22.2月 '!E35</f>
        <v>1</v>
      </c>
    </row>
    <row r="36" spans="1:6" ht="17.25">
      <c r="A36" s="17" t="s">
        <v>35</v>
      </c>
      <c r="B36" s="29">
        <v>149</v>
      </c>
      <c r="C36" s="30">
        <v>150</v>
      </c>
      <c r="D36" s="31">
        <v>164</v>
      </c>
      <c r="E36" s="10">
        <f>SUM(C36:D36)</f>
        <v>314</v>
      </c>
      <c r="F36" s="52">
        <f>+E36-'H22.2月 '!E36</f>
        <v>1</v>
      </c>
    </row>
    <row r="37" spans="1:6" ht="17.25">
      <c r="A37" s="19" t="s">
        <v>36</v>
      </c>
      <c r="B37" s="35">
        <v>82</v>
      </c>
      <c r="C37" s="36">
        <v>115</v>
      </c>
      <c r="D37" s="37">
        <v>154</v>
      </c>
      <c r="E37" s="16">
        <f>SUM(C37:D37)</f>
        <v>269</v>
      </c>
      <c r="F37" s="52">
        <f>+E37-'H22.2月 '!E37</f>
        <v>0</v>
      </c>
    </row>
    <row r="38" spans="1:6" ht="17.25">
      <c r="A38" s="20" t="s">
        <v>38</v>
      </c>
      <c r="B38" s="24">
        <f>SUM(B4:B19)+B26+B31+B35+B36+B37</f>
        <v>9047</v>
      </c>
      <c r="C38" s="22">
        <f>SUM(C4:C19)+C26+C31+C35+C36+C37</f>
        <v>10901</v>
      </c>
      <c r="D38" s="1">
        <f>SUM(D4:D19)+D26+D31+D35+D36+D37</f>
        <v>10740</v>
      </c>
      <c r="E38" s="2">
        <f>SUM(E4:E19)+E26+E31+E35+E36+E37</f>
        <v>21641</v>
      </c>
      <c r="F38" s="52">
        <f>+E38-'H22.2月 '!E38</f>
        <v>-34</v>
      </c>
    </row>
    <row r="39" spans="1:6" ht="18" thickBot="1">
      <c r="A39" s="21" t="s">
        <v>37</v>
      </c>
      <c r="B39" s="25">
        <f>+B38-B37</f>
        <v>8965</v>
      </c>
      <c r="C39" s="23">
        <f>+C38-C37</f>
        <v>10786</v>
      </c>
      <c r="D39" s="11">
        <f>+D38-D37</f>
        <v>10586</v>
      </c>
      <c r="E39" s="12">
        <f>+E38-E37</f>
        <v>21372</v>
      </c>
      <c r="F39" s="52">
        <f>+E39-'H22.2月 '!E39</f>
        <v>-34</v>
      </c>
    </row>
    <row r="40" spans="1:5" ht="9" customHeight="1" thickBot="1">
      <c r="A40" s="3"/>
      <c r="B40" s="3"/>
      <c r="C40" s="3"/>
      <c r="D40" s="3"/>
      <c r="E40" s="3"/>
    </row>
    <row r="41" spans="1:5" ht="17.25">
      <c r="A41" s="13" t="s">
        <v>42</v>
      </c>
      <c r="B41" s="4">
        <f>+B39</f>
        <v>8965</v>
      </c>
      <c r="C41" s="5" t="s">
        <v>0</v>
      </c>
      <c r="D41" s="53">
        <f>+B41-'H22.2月 '!B41</f>
        <v>-23</v>
      </c>
      <c r="E41" s="3"/>
    </row>
    <row r="42" spans="1:5" ht="17.25">
      <c r="A42" s="14" t="s">
        <v>43</v>
      </c>
      <c r="B42" s="6">
        <f>+E39</f>
        <v>21372</v>
      </c>
      <c r="C42" s="7" t="s">
        <v>44</v>
      </c>
      <c r="D42" s="53">
        <f>+B42-'H22.2月 '!B42</f>
        <v>-34</v>
      </c>
      <c r="E42" s="3"/>
    </row>
    <row r="43" spans="1:5" ht="17.25">
      <c r="A43" s="14" t="s">
        <v>1</v>
      </c>
      <c r="B43" s="6">
        <f>+C39</f>
        <v>10786</v>
      </c>
      <c r="C43" s="7" t="s">
        <v>44</v>
      </c>
      <c r="D43" s="53">
        <f>+B43-'H22.2月 '!B43</f>
        <v>-12</v>
      </c>
      <c r="E43" s="3"/>
    </row>
    <row r="44" spans="1:5" ht="18" thickBot="1">
      <c r="A44" s="15" t="s">
        <v>2</v>
      </c>
      <c r="B44" s="8">
        <f>+D39</f>
        <v>10586</v>
      </c>
      <c r="C44" s="9" t="s">
        <v>44</v>
      </c>
      <c r="D44" s="53">
        <f>+B44-'H22.2月 '!B44</f>
        <v>-22</v>
      </c>
      <c r="E44" s="3"/>
    </row>
  </sheetData>
  <sheetProtection/>
  <mergeCells count="5">
    <mergeCell ref="D1:E1"/>
    <mergeCell ref="A1:C1"/>
    <mergeCell ref="B2:B3"/>
    <mergeCell ref="A2:A3"/>
    <mergeCell ref="C2:E2"/>
  </mergeCells>
  <printOptions/>
  <pageMargins left="0.787" right="0.787" top="0.984" bottom="0.984" header="0.512" footer="0.512"/>
  <pageSetup orientation="portrait" paperSize="9" scale="98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44"/>
  <sheetViews>
    <sheetView zoomScalePageLayoutView="0" workbookViewId="0" topLeftCell="A1">
      <selection activeCell="B37" sqref="B37"/>
    </sheetView>
  </sheetViews>
  <sheetFormatPr defaultColWidth="9.00390625" defaultRowHeight="13.5"/>
  <cols>
    <col min="1" max="1" width="21.875" style="0" bestFit="1" customWidth="1"/>
    <col min="2" max="5" width="13.625" style="0" customWidth="1"/>
    <col min="6" max="6" width="7.625" style="0" customWidth="1"/>
  </cols>
  <sheetData>
    <row r="1" spans="1:6" ht="18" thickBot="1">
      <c r="A1" s="55" t="s">
        <v>46</v>
      </c>
      <c r="B1" s="55"/>
      <c r="C1" s="55"/>
      <c r="D1" s="54" t="s">
        <v>61</v>
      </c>
      <c r="E1" s="54"/>
      <c r="F1" s="49"/>
    </row>
    <row r="2" spans="1:6" ht="17.25">
      <c r="A2" s="58" t="s">
        <v>39</v>
      </c>
      <c r="B2" s="56" t="s">
        <v>40</v>
      </c>
      <c r="C2" s="60" t="s">
        <v>45</v>
      </c>
      <c r="D2" s="61"/>
      <c r="E2" s="62"/>
      <c r="F2" s="50" t="s">
        <v>48</v>
      </c>
    </row>
    <row r="3" spans="1:6" ht="18" thickBot="1">
      <c r="A3" s="59"/>
      <c r="B3" s="57"/>
      <c r="C3" s="26" t="s">
        <v>1</v>
      </c>
      <c r="D3" s="27" t="s">
        <v>2</v>
      </c>
      <c r="E3" s="28" t="s">
        <v>41</v>
      </c>
      <c r="F3" s="51" t="s">
        <v>47</v>
      </c>
    </row>
    <row r="4" spans="1:6" ht="17.25">
      <c r="A4" s="17" t="s">
        <v>3</v>
      </c>
      <c r="B4" s="29">
        <v>76</v>
      </c>
      <c r="C4" s="30">
        <v>98</v>
      </c>
      <c r="D4" s="31">
        <v>81</v>
      </c>
      <c r="E4" s="10">
        <f aca="true" t="shared" si="0" ref="E4:E25">SUM(C4:D4)</f>
        <v>179</v>
      </c>
      <c r="F4" s="52">
        <f>+E4-'H22.3月'!E4</f>
        <v>-3</v>
      </c>
    </row>
    <row r="5" spans="1:6" ht="17.25">
      <c r="A5" s="18" t="s">
        <v>4</v>
      </c>
      <c r="B5" s="32">
        <v>750</v>
      </c>
      <c r="C5" s="33">
        <v>863</v>
      </c>
      <c r="D5" s="34">
        <v>823</v>
      </c>
      <c r="E5" s="2">
        <f t="shared" si="0"/>
        <v>1686</v>
      </c>
      <c r="F5" s="52">
        <f>+E5-'H22.3月'!E5</f>
        <v>3</v>
      </c>
    </row>
    <row r="6" spans="1:6" ht="17.25">
      <c r="A6" s="18" t="s">
        <v>5</v>
      </c>
      <c r="B6" s="32">
        <v>294</v>
      </c>
      <c r="C6" s="33">
        <v>373</v>
      </c>
      <c r="D6" s="34">
        <v>351</v>
      </c>
      <c r="E6" s="2">
        <f t="shared" si="0"/>
        <v>724</v>
      </c>
      <c r="F6" s="52">
        <f>+E6-'H22.3月'!E6</f>
        <v>0</v>
      </c>
    </row>
    <row r="7" spans="1:6" ht="17.25">
      <c r="A7" s="18" t="s">
        <v>6</v>
      </c>
      <c r="B7" s="32">
        <v>522</v>
      </c>
      <c r="C7" s="33">
        <v>632</v>
      </c>
      <c r="D7" s="34">
        <v>665</v>
      </c>
      <c r="E7" s="2">
        <f t="shared" si="0"/>
        <v>1297</v>
      </c>
      <c r="F7" s="52">
        <f>+E7-'H22.3月'!E7</f>
        <v>-3</v>
      </c>
    </row>
    <row r="8" spans="1:6" ht="17.25">
      <c r="A8" s="18" t="s">
        <v>7</v>
      </c>
      <c r="B8" s="32">
        <v>277</v>
      </c>
      <c r="C8" s="33">
        <v>330</v>
      </c>
      <c r="D8" s="34">
        <v>311</v>
      </c>
      <c r="E8" s="2">
        <f t="shared" si="0"/>
        <v>641</v>
      </c>
      <c r="F8" s="52">
        <f>+E8-'H22.3月'!E8</f>
        <v>-5</v>
      </c>
    </row>
    <row r="9" spans="1:6" ht="17.25">
      <c r="A9" s="18" t="s">
        <v>8</v>
      </c>
      <c r="B9" s="32">
        <v>131</v>
      </c>
      <c r="C9" s="33">
        <v>189</v>
      </c>
      <c r="D9" s="34">
        <v>167</v>
      </c>
      <c r="E9" s="2">
        <f t="shared" si="0"/>
        <v>356</v>
      </c>
      <c r="F9" s="52">
        <f>+E9-'H22.3月'!E9</f>
        <v>1</v>
      </c>
    </row>
    <row r="10" spans="1:6" ht="17.25">
      <c r="A10" s="18" t="s">
        <v>9</v>
      </c>
      <c r="B10" s="32">
        <v>74</v>
      </c>
      <c r="C10" s="33">
        <v>115</v>
      </c>
      <c r="D10" s="34">
        <v>120</v>
      </c>
      <c r="E10" s="2">
        <f t="shared" si="0"/>
        <v>235</v>
      </c>
      <c r="F10" s="52">
        <f>+E10-'H22.3月'!E10</f>
        <v>0</v>
      </c>
    </row>
    <row r="11" spans="1:6" ht="17.25">
      <c r="A11" s="18" t="s">
        <v>10</v>
      </c>
      <c r="B11" s="32">
        <v>49</v>
      </c>
      <c r="C11" s="33">
        <v>51</v>
      </c>
      <c r="D11" s="34">
        <v>52</v>
      </c>
      <c r="E11" s="2">
        <f t="shared" si="0"/>
        <v>103</v>
      </c>
      <c r="F11" s="52">
        <f>+E11-'H22.3月'!E11</f>
        <v>1</v>
      </c>
    </row>
    <row r="12" spans="1:6" ht="17.25">
      <c r="A12" s="18" t="s">
        <v>11</v>
      </c>
      <c r="B12" s="32">
        <v>408</v>
      </c>
      <c r="C12" s="33">
        <v>382</v>
      </c>
      <c r="D12" s="34">
        <v>325</v>
      </c>
      <c r="E12" s="2">
        <f t="shared" si="0"/>
        <v>707</v>
      </c>
      <c r="F12" s="52">
        <f>+E12-'H22.3月'!E12</f>
        <v>23</v>
      </c>
    </row>
    <row r="13" spans="1:6" ht="17.25">
      <c r="A13" s="18" t="s">
        <v>12</v>
      </c>
      <c r="B13" s="32">
        <v>819</v>
      </c>
      <c r="C13" s="33">
        <v>988</v>
      </c>
      <c r="D13" s="34">
        <v>901</v>
      </c>
      <c r="E13" s="2">
        <f t="shared" si="0"/>
        <v>1889</v>
      </c>
      <c r="F13" s="52">
        <f>+E13-'H22.3月'!E13</f>
        <v>-7</v>
      </c>
    </row>
    <row r="14" spans="1:6" ht="17.25">
      <c r="A14" s="18" t="s">
        <v>13</v>
      </c>
      <c r="B14" s="32">
        <v>125</v>
      </c>
      <c r="C14" s="33">
        <v>155</v>
      </c>
      <c r="D14" s="34">
        <v>166</v>
      </c>
      <c r="E14" s="2">
        <f t="shared" si="0"/>
        <v>321</v>
      </c>
      <c r="F14" s="52">
        <f>+E14-'H22.3月'!E14</f>
        <v>-4</v>
      </c>
    </row>
    <row r="15" spans="1:6" ht="17.25">
      <c r="A15" s="18" t="s">
        <v>14</v>
      </c>
      <c r="B15" s="32">
        <v>323</v>
      </c>
      <c r="C15" s="33">
        <v>365</v>
      </c>
      <c r="D15" s="34">
        <v>339</v>
      </c>
      <c r="E15" s="2">
        <f t="shared" si="0"/>
        <v>704</v>
      </c>
      <c r="F15" s="52">
        <f>+E15-'H22.3月'!E15</f>
        <v>1</v>
      </c>
    </row>
    <row r="16" spans="1:6" ht="17.25">
      <c r="A16" s="18" t="s">
        <v>15</v>
      </c>
      <c r="B16" s="32">
        <v>157</v>
      </c>
      <c r="C16" s="33">
        <v>183</v>
      </c>
      <c r="D16" s="34">
        <v>193</v>
      </c>
      <c r="E16" s="2">
        <f t="shared" si="0"/>
        <v>376</v>
      </c>
      <c r="F16" s="52">
        <f>+E16-'H22.3月'!E16</f>
        <v>-8</v>
      </c>
    </row>
    <row r="17" spans="1:6" ht="17.25">
      <c r="A17" s="18" t="s">
        <v>16</v>
      </c>
      <c r="B17" s="32">
        <v>22</v>
      </c>
      <c r="C17" s="33">
        <v>44</v>
      </c>
      <c r="D17" s="34">
        <v>35</v>
      </c>
      <c r="E17" s="2">
        <f t="shared" si="0"/>
        <v>79</v>
      </c>
      <c r="F17" s="52">
        <f>+E17-'H22.3月'!E17</f>
        <v>0</v>
      </c>
    </row>
    <row r="18" spans="1:6" ht="17.25">
      <c r="A18" s="18" t="s">
        <v>17</v>
      </c>
      <c r="B18" s="32">
        <v>4</v>
      </c>
      <c r="C18" s="33">
        <v>7</v>
      </c>
      <c r="D18" s="34">
        <v>1</v>
      </c>
      <c r="E18" s="2">
        <f t="shared" si="0"/>
        <v>8</v>
      </c>
      <c r="F18" s="52">
        <f>+E18-'H22.3月'!E18</f>
        <v>0</v>
      </c>
    </row>
    <row r="19" spans="1:6" ht="18" thickBot="1">
      <c r="A19" s="38" t="s">
        <v>18</v>
      </c>
      <c r="B19" s="39">
        <v>3</v>
      </c>
      <c r="C19" s="40">
        <v>4</v>
      </c>
      <c r="D19" s="41">
        <v>4</v>
      </c>
      <c r="E19" s="42">
        <f t="shared" si="0"/>
        <v>8</v>
      </c>
      <c r="F19" s="52">
        <f>+E19-'H22.3月'!E19</f>
        <v>0</v>
      </c>
    </row>
    <row r="20" spans="1:6" ht="17.25">
      <c r="A20" s="17" t="s">
        <v>19</v>
      </c>
      <c r="B20" s="29">
        <v>385</v>
      </c>
      <c r="C20" s="30">
        <v>409</v>
      </c>
      <c r="D20" s="31">
        <v>385</v>
      </c>
      <c r="E20" s="10">
        <f t="shared" si="0"/>
        <v>794</v>
      </c>
      <c r="F20" s="52">
        <f>+E20-'H22.3月'!E20</f>
        <v>-5</v>
      </c>
    </row>
    <row r="21" spans="1:6" ht="17.25">
      <c r="A21" s="18" t="s">
        <v>20</v>
      </c>
      <c r="B21" s="32">
        <v>435</v>
      </c>
      <c r="C21" s="33">
        <v>511</v>
      </c>
      <c r="D21" s="34">
        <v>459</v>
      </c>
      <c r="E21" s="2">
        <f t="shared" si="0"/>
        <v>970</v>
      </c>
      <c r="F21" s="52">
        <f>+E21-'H22.3月'!E21</f>
        <v>1</v>
      </c>
    </row>
    <row r="22" spans="1:6" ht="17.25">
      <c r="A22" s="18" t="s">
        <v>21</v>
      </c>
      <c r="B22" s="32">
        <v>565</v>
      </c>
      <c r="C22" s="33">
        <v>679</v>
      </c>
      <c r="D22" s="34">
        <v>645</v>
      </c>
      <c r="E22" s="2">
        <f t="shared" si="0"/>
        <v>1324</v>
      </c>
      <c r="F22" s="52">
        <f>+E22-'H22.3月'!E22</f>
        <v>-28</v>
      </c>
    </row>
    <row r="23" spans="1:6" ht="17.25">
      <c r="A23" s="18" t="s">
        <v>22</v>
      </c>
      <c r="B23" s="32">
        <v>314</v>
      </c>
      <c r="C23" s="33">
        <v>389</v>
      </c>
      <c r="D23" s="34">
        <v>386</v>
      </c>
      <c r="E23" s="2">
        <f t="shared" si="0"/>
        <v>775</v>
      </c>
      <c r="F23" s="52">
        <f>+E23-'H22.3月'!E23</f>
        <v>-1</v>
      </c>
    </row>
    <row r="24" spans="1:6" ht="17.25">
      <c r="A24" s="18" t="s">
        <v>23</v>
      </c>
      <c r="B24" s="32">
        <v>352</v>
      </c>
      <c r="C24" s="33">
        <v>449</v>
      </c>
      <c r="D24" s="34">
        <v>444</v>
      </c>
      <c r="E24" s="2">
        <f t="shared" si="0"/>
        <v>893</v>
      </c>
      <c r="F24" s="52">
        <f>+E24-'H22.3月'!E24</f>
        <v>-2</v>
      </c>
    </row>
    <row r="25" spans="1:6" ht="17.25">
      <c r="A25" s="18" t="s">
        <v>24</v>
      </c>
      <c r="B25" s="32">
        <v>448</v>
      </c>
      <c r="C25" s="33">
        <v>541</v>
      </c>
      <c r="D25" s="34">
        <v>546</v>
      </c>
      <c r="E25" s="2">
        <f t="shared" si="0"/>
        <v>1087</v>
      </c>
      <c r="F25" s="52">
        <f>+E25-'H22.3月'!E25</f>
        <v>-10</v>
      </c>
    </row>
    <row r="26" spans="1:6" ht="18" thickBot="1">
      <c r="A26" s="43" t="s">
        <v>25</v>
      </c>
      <c r="B26" s="44">
        <f>SUM(B20:B25)</f>
        <v>2499</v>
      </c>
      <c r="C26" s="45">
        <f>SUM(C20:C25)</f>
        <v>2978</v>
      </c>
      <c r="D26" s="46">
        <f>SUM(D20:D25)</f>
        <v>2865</v>
      </c>
      <c r="E26" s="47">
        <f>SUM(E20:E25)</f>
        <v>5843</v>
      </c>
      <c r="F26" s="52">
        <f>+E26-'H22.3月'!E26</f>
        <v>-45</v>
      </c>
    </row>
    <row r="27" spans="1:6" ht="17.25">
      <c r="A27" s="17" t="s">
        <v>26</v>
      </c>
      <c r="B27" s="29">
        <v>400</v>
      </c>
      <c r="C27" s="30">
        <v>440</v>
      </c>
      <c r="D27" s="31">
        <v>418</v>
      </c>
      <c r="E27" s="10">
        <f>SUM(C27:D27)</f>
        <v>858</v>
      </c>
      <c r="F27" s="52">
        <f>+E27-'H22.3月'!E27</f>
        <v>10</v>
      </c>
    </row>
    <row r="28" spans="1:6" ht="17.25">
      <c r="A28" s="18" t="s">
        <v>27</v>
      </c>
      <c r="B28" s="32">
        <v>487</v>
      </c>
      <c r="C28" s="33">
        <v>572</v>
      </c>
      <c r="D28" s="34">
        <v>594</v>
      </c>
      <c r="E28" s="2">
        <f>SUM(C28:D28)</f>
        <v>1166</v>
      </c>
      <c r="F28" s="52">
        <f>+E28-'H22.3月'!E28</f>
        <v>-4</v>
      </c>
    </row>
    <row r="29" spans="1:6" ht="17.25">
      <c r="A29" s="18" t="s">
        <v>28</v>
      </c>
      <c r="B29" s="32">
        <v>437</v>
      </c>
      <c r="C29" s="33">
        <v>479</v>
      </c>
      <c r="D29" s="34">
        <v>599</v>
      </c>
      <c r="E29" s="2">
        <f>SUM(C29:D29)</f>
        <v>1078</v>
      </c>
      <c r="F29" s="52">
        <f>+E29-'H22.3月'!E29</f>
        <v>-2</v>
      </c>
    </row>
    <row r="30" spans="1:6" ht="17.25">
      <c r="A30" s="18" t="s">
        <v>29</v>
      </c>
      <c r="B30" s="32">
        <v>189</v>
      </c>
      <c r="C30" s="33">
        <v>219</v>
      </c>
      <c r="D30" s="34">
        <v>231</v>
      </c>
      <c r="E30" s="2">
        <f>SUM(C30:D30)</f>
        <v>450</v>
      </c>
      <c r="F30" s="52">
        <f>+E30-'H22.3月'!E30</f>
        <v>4</v>
      </c>
    </row>
    <row r="31" spans="1:6" ht="18" thickBot="1">
      <c r="A31" s="43" t="s">
        <v>30</v>
      </c>
      <c r="B31" s="44">
        <f>SUM(B27:B30)</f>
        <v>1513</v>
      </c>
      <c r="C31" s="45">
        <f>SUM(C27:C30)</f>
        <v>1710</v>
      </c>
      <c r="D31" s="46">
        <f>SUM(D27:D30)</f>
        <v>1842</v>
      </c>
      <c r="E31" s="47">
        <f>SUM(E27:E30)</f>
        <v>3552</v>
      </c>
      <c r="F31" s="52">
        <f>+E31-'H22.3月'!E31</f>
        <v>8</v>
      </c>
    </row>
    <row r="32" spans="1:6" ht="17.25">
      <c r="A32" s="17" t="s">
        <v>31</v>
      </c>
      <c r="B32" s="29">
        <v>188</v>
      </c>
      <c r="C32" s="30">
        <v>294</v>
      </c>
      <c r="D32" s="31">
        <v>292</v>
      </c>
      <c r="E32" s="10">
        <f>SUM(C32:D32)</f>
        <v>586</v>
      </c>
      <c r="F32" s="52">
        <f>+E32-'H22.3月'!E32</f>
        <v>0</v>
      </c>
    </row>
    <row r="33" spans="1:6" ht="17.25">
      <c r="A33" s="18" t="s">
        <v>32</v>
      </c>
      <c r="B33" s="32">
        <v>274</v>
      </c>
      <c r="C33" s="33">
        <v>438</v>
      </c>
      <c r="D33" s="34">
        <v>426</v>
      </c>
      <c r="E33" s="2">
        <f>SUM(C33:D33)</f>
        <v>864</v>
      </c>
      <c r="F33" s="52">
        <f>+E33-'H22.3月'!E33</f>
        <v>0</v>
      </c>
    </row>
    <row r="34" spans="1:6" ht="17.25">
      <c r="A34" s="18" t="s">
        <v>33</v>
      </c>
      <c r="B34" s="32">
        <v>279</v>
      </c>
      <c r="C34" s="33">
        <v>436</v>
      </c>
      <c r="D34" s="34">
        <v>423</v>
      </c>
      <c r="E34" s="2">
        <f>SUM(C34:D34)</f>
        <v>859</v>
      </c>
      <c r="F34" s="52">
        <f>+E34-'H22.3月'!E34</f>
        <v>-3</v>
      </c>
    </row>
    <row r="35" spans="1:6" ht="18" thickBot="1">
      <c r="A35" s="43" t="s">
        <v>34</v>
      </c>
      <c r="B35" s="48">
        <f>SUM(B32:B34)</f>
        <v>741</v>
      </c>
      <c r="C35" s="48">
        <f>SUM(C32:C34)</f>
        <v>1168</v>
      </c>
      <c r="D35" s="48">
        <f>SUM(D32:D34)</f>
        <v>1141</v>
      </c>
      <c r="E35" s="47">
        <f>SUM(E32:E34)</f>
        <v>2309</v>
      </c>
      <c r="F35" s="52">
        <f>+E35-'H22.3月'!E35</f>
        <v>-3</v>
      </c>
    </row>
    <row r="36" spans="1:6" ht="17.25">
      <c r="A36" s="17" t="s">
        <v>35</v>
      </c>
      <c r="B36" s="29">
        <v>148</v>
      </c>
      <c r="C36" s="30">
        <v>150</v>
      </c>
      <c r="D36" s="31">
        <v>162</v>
      </c>
      <c r="E36" s="10">
        <f>SUM(C36:D36)</f>
        <v>312</v>
      </c>
      <c r="F36" s="52">
        <f>+E36-'H22.3月'!E36</f>
        <v>-2</v>
      </c>
    </row>
    <row r="37" spans="1:6" ht="17.25">
      <c r="A37" s="19" t="s">
        <v>36</v>
      </c>
      <c r="B37" s="35">
        <v>81</v>
      </c>
      <c r="C37" s="36">
        <v>114</v>
      </c>
      <c r="D37" s="37">
        <v>154</v>
      </c>
      <c r="E37" s="16">
        <f>SUM(C37:D37)</f>
        <v>268</v>
      </c>
      <c r="F37" s="52">
        <f>+E37-'H22.3月'!E37</f>
        <v>-1</v>
      </c>
    </row>
    <row r="38" spans="1:6" ht="17.25">
      <c r="A38" s="20" t="s">
        <v>38</v>
      </c>
      <c r="B38" s="24">
        <f>SUM(B4:B19)+B26+B31+B35+B36+B37</f>
        <v>9016</v>
      </c>
      <c r="C38" s="22">
        <f>SUM(C4:C19)+C26+C31+C35+C36+C37</f>
        <v>10899</v>
      </c>
      <c r="D38" s="1">
        <f>SUM(D4:D19)+D26+D31+D35+D36+D37</f>
        <v>10698</v>
      </c>
      <c r="E38" s="2">
        <f>SUM(E4:E19)+E26+E31+E35+E36+E37</f>
        <v>21597</v>
      </c>
      <c r="F38" s="52">
        <f>+E38-'H22.3月'!E38</f>
        <v>-44</v>
      </c>
    </row>
    <row r="39" spans="1:6" ht="18" thickBot="1">
      <c r="A39" s="21" t="s">
        <v>37</v>
      </c>
      <c r="B39" s="25">
        <f>+B38-B37</f>
        <v>8935</v>
      </c>
      <c r="C39" s="23">
        <f>+C38-C37</f>
        <v>10785</v>
      </c>
      <c r="D39" s="11">
        <f>+D38-D37</f>
        <v>10544</v>
      </c>
      <c r="E39" s="12">
        <f>+E38-E37</f>
        <v>21329</v>
      </c>
      <c r="F39" s="52">
        <f>+E39-'H22.3月'!E39</f>
        <v>-43</v>
      </c>
    </row>
    <row r="40" spans="1:5" ht="9" customHeight="1" thickBot="1">
      <c r="A40" s="3"/>
      <c r="B40" s="3"/>
      <c r="C40" s="3"/>
      <c r="D40" s="3"/>
      <c r="E40" s="3"/>
    </row>
    <row r="41" spans="1:5" ht="17.25">
      <c r="A41" s="13" t="s">
        <v>42</v>
      </c>
      <c r="B41" s="4">
        <f>+B39</f>
        <v>8935</v>
      </c>
      <c r="C41" s="5" t="s">
        <v>0</v>
      </c>
      <c r="D41" s="53">
        <f>+B41-'H22.3月'!B41</f>
        <v>-30</v>
      </c>
      <c r="E41" s="3"/>
    </row>
    <row r="42" spans="1:5" ht="17.25">
      <c r="A42" s="14" t="s">
        <v>43</v>
      </c>
      <c r="B42" s="6">
        <f>+E39</f>
        <v>21329</v>
      </c>
      <c r="C42" s="7" t="s">
        <v>44</v>
      </c>
      <c r="D42" s="53">
        <f>+B42-'H22.3月'!B42</f>
        <v>-43</v>
      </c>
      <c r="E42" s="3"/>
    </row>
    <row r="43" spans="1:5" ht="17.25">
      <c r="A43" s="14" t="s">
        <v>1</v>
      </c>
      <c r="B43" s="6">
        <f>+C39</f>
        <v>10785</v>
      </c>
      <c r="C43" s="7" t="s">
        <v>44</v>
      </c>
      <c r="D43" s="53">
        <f>+B43-'H22.3月'!B43</f>
        <v>-1</v>
      </c>
      <c r="E43" s="3"/>
    </row>
    <row r="44" spans="1:5" ht="18" thickBot="1">
      <c r="A44" s="15" t="s">
        <v>2</v>
      </c>
      <c r="B44" s="8">
        <f>+D39</f>
        <v>10544</v>
      </c>
      <c r="C44" s="9" t="s">
        <v>44</v>
      </c>
      <c r="D44" s="53">
        <f>+B44-'H22.3月'!B44</f>
        <v>-42</v>
      </c>
      <c r="E44" s="3"/>
    </row>
  </sheetData>
  <sheetProtection/>
  <mergeCells count="5">
    <mergeCell ref="D1:E1"/>
    <mergeCell ref="A1:C1"/>
    <mergeCell ref="B2:B3"/>
    <mergeCell ref="A2:A3"/>
    <mergeCell ref="C2:E2"/>
  </mergeCells>
  <printOptions/>
  <pageMargins left="0.787" right="0.787" top="0.984" bottom="0.984" header="0.512" footer="0.512"/>
  <pageSetup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4"/>
  <sheetViews>
    <sheetView zoomScalePageLayoutView="0" workbookViewId="0" topLeftCell="A1">
      <selection activeCell="F4" sqref="F4"/>
    </sheetView>
  </sheetViews>
  <sheetFormatPr defaultColWidth="9.00390625" defaultRowHeight="13.5"/>
  <cols>
    <col min="1" max="1" width="21.875" style="0" bestFit="1" customWidth="1"/>
    <col min="2" max="5" width="13.625" style="0" customWidth="1"/>
    <col min="6" max="6" width="7.625" style="0" customWidth="1"/>
  </cols>
  <sheetData>
    <row r="1" spans="1:6" ht="18" thickBot="1">
      <c r="A1" s="55" t="s">
        <v>46</v>
      </c>
      <c r="B1" s="55"/>
      <c r="C1" s="55"/>
      <c r="D1" s="54" t="s">
        <v>59</v>
      </c>
      <c r="E1" s="54"/>
      <c r="F1" s="49"/>
    </row>
    <row r="2" spans="1:6" ht="17.25">
      <c r="A2" s="58" t="s">
        <v>39</v>
      </c>
      <c r="B2" s="56" t="s">
        <v>40</v>
      </c>
      <c r="C2" s="60" t="s">
        <v>45</v>
      </c>
      <c r="D2" s="61"/>
      <c r="E2" s="62"/>
      <c r="F2" s="50" t="s">
        <v>48</v>
      </c>
    </row>
    <row r="3" spans="1:6" ht="18" thickBot="1">
      <c r="A3" s="59"/>
      <c r="B3" s="57"/>
      <c r="C3" s="26" t="s">
        <v>1</v>
      </c>
      <c r="D3" s="27" t="s">
        <v>2</v>
      </c>
      <c r="E3" s="28" t="s">
        <v>41</v>
      </c>
      <c r="F3" s="51" t="s">
        <v>47</v>
      </c>
    </row>
    <row r="4" spans="1:6" ht="17.25">
      <c r="A4" s="17" t="s">
        <v>3</v>
      </c>
      <c r="B4" s="29">
        <v>82</v>
      </c>
      <c r="C4" s="30">
        <v>104</v>
      </c>
      <c r="D4" s="31">
        <v>81</v>
      </c>
      <c r="E4" s="10">
        <f aca="true" t="shared" si="0" ref="E4:E25">SUM(C4:D4)</f>
        <v>185</v>
      </c>
      <c r="F4" s="52">
        <f>+E4-'H21.4月'!E4</f>
        <v>0</v>
      </c>
    </row>
    <row r="5" spans="1:6" ht="17.25">
      <c r="A5" s="18" t="s">
        <v>4</v>
      </c>
      <c r="B5" s="32">
        <v>748</v>
      </c>
      <c r="C5" s="33">
        <v>871</v>
      </c>
      <c r="D5" s="34">
        <v>822</v>
      </c>
      <c r="E5" s="2">
        <f t="shared" si="0"/>
        <v>1693</v>
      </c>
      <c r="F5" s="52">
        <f>+E5-'H21.4月'!E5</f>
        <v>18</v>
      </c>
    </row>
    <row r="6" spans="1:6" ht="17.25">
      <c r="A6" s="18" t="s">
        <v>5</v>
      </c>
      <c r="B6" s="32">
        <v>298</v>
      </c>
      <c r="C6" s="33">
        <v>381</v>
      </c>
      <c r="D6" s="34">
        <v>361</v>
      </c>
      <c r="E6" s="2">
        <f t="shared" si="0"/>
        <v>742</v>
      </c>
      <c r="F6" s="52">
        <f>+E6-'H21.4月'!E6</f>
        <v>-3</v>
      </c>
    </row>
    <row r="7" spans="1:6" ht="17.25">
      <c r="A7" s="18" t="s">
        <v>6</v>
      </c>
      <c r="B7" s="32">
        <v>529</v>
      </c>
      <c r="C7" s="33">
        <v>648</v>
      </c>
      <c r="D7" s="34">
        <v>674</v>
      </c>
      <c r="E7" s="2">
        <f t="shared" si="0"/>
        <v>1322</v>
      </c>
      <c r="F7" s="52">
        <f>+E7-'H21.4月'!E7</f>
        <v>0</v>
      </c>
    </row>
    <row r="8" spans="1:6" ht="17.25">
      <c r="A8" s="18" t="s">
        <v>7</v>
      </c>
      <c r="B8" s="32">
        <v>283</v>
      </c>
      <c r="C8" s="33">
        <v>350</v>
      </c>
      <c r="D8" s="34">
        <v>323</v>
      </c>
      <c r="E8" s="2">
        <f t="shared" si="0"/>
        <v>673</v>
      </c>
      <c r="F8" s="52">
        <f>+E8-'H21.4月'!E8</f>
        <v>-9</v>
      </c>
    </row>
    <row r="9" spans="1:6" ht="17.25">
      <c r="A9" s="18" t="s">
        <v>8</v>
      </c>
      <c r="B9" s="32">
        <v>130</v>
      </c>
      <c r="C9" s="33">
        <v>189</v>
      </c>
      <c r="D9" s="34">
        <v>165</v>
      </c>
      <c r="E9" s="2">
        <f t="shared" si="0"/>
        <v>354</v>
      </c>
      <c r="F9" s="52">
        <f>+E9-'H21.4月'!E9</f>
        <v>-2</v>
      </c>
    </row>
    <row r="10" spans="1:6" ht="17.25">
      <c r="A10" s="18" t="s">
        <v>9</v>
      </c>
      <c r="B10" s="32">
        <v>77</v>
      </c>
      <c r="C10" s="33">
        <v>123</v>
      </c>
      <c r="D10" s="34">
        <v>125</v>
      </c>
      <c r="E10" s="2">
        <f t="shared" si="0"/>
        <v>248</v>
      </c>
      <c r="F10" s="52">
        <f>+E10-'H21.4月'!E10</f>
        <v>-1</v>
      </c>
    </row>
    <row r="11" spans="1:6" ht="17.25">
      <c r="A11" s="18" t="s">
        <v>10</v>
      </c>
      <c r="B11" s="32">
        <v>48</v>
      </c>
      <c r="C11" s="33">
        <v>51</v>
      </c>
      <c r="D11" s="34">
        <v>55</v>
      </c>
      <c r="E11" s="2">
        <f t="shared" si="0"/>
        <v>106</v>
      </c>
      <c r="F11" s="52">
        <f>+E11-'H21.4月'!E11</f>
        <v>0</v>
      </c>
    </row>
    <row r="12" spans="1:6" ht="17.25">
      <c r="A12" s="18" t="s">
        <v>11</v>
      </c>
      <c r="B12" s="32">
        <v>408</v>
      </c>
      <c r="C12" s="33">
        <v>380</v>
      </c>
      <c r="D12" s="34">
        <v>314</v>
      </c>
      <c r="E12" s="2">
        <f t="shared" si="0"/>
        <v>694</v>
      </c>
      <c r="F12" s="52">
        <f>+E12-'H21.4月'!E12</f>
        <v>3</v>
      </c>
    </row>
    <row r="13" spans="1:6" ht="17.25">
      <c r="A13" s="18" t="s">
        <v>12</v>
      </c>
      <c r="B13" s="32">
        <v>820</v>
      </c>
      <c r="C13" s="33">
        <v>989</v>
      </c>
      <c r="D13" s="34">
        <v>909</v>
      </c>
      <c r="E13" s="2">
        <f t="shared" si="0"/>
        <v>1898</v>
      </c>
      <c r="F13" s="52">
        <f>+E13-'H21.4月'!E13</f>
        <v>-22</v>
      </c>
    </row>
    <row r="14" spans="1:6" ht="17.25">
      <c r="A14" s="18" t="s">
        <v>13</v>
      </c>
      <c r="B14" s="32">
        <v>127</v>
      </c>
      <c r="C14" s="33">
        <v>153</v>
      </c>
      <c r="D14" s="34">
        <v>164</v>
      </c>
      <c r="E14" s="2">
        <f t="shared" si="0"/>
        <v>317</v>
      </c>
      <c r="F14" s="52">
        <f>+E14-'H21.4月'!E14</f>
        <v>0</v>
      </c>
    </row>
    <row r="15" spans="1:6" ht="17.25">
      <c r="A15" s="18" t="s">
        <v>14</v>
      </c>
      <c r="B15" s="32">
        <v>314</v>
      </c>
      <c r="C15" s="33">
        <v>360</v>
      </c>
      <c r="D15" s="34">
        <v>324</v>
      </c>
      <c r="E15" s="2">
        <f t="shared" si="0"/>
        <v>684</v>
      </c>
      <c r="F15" s="52">
        <f>+E15-'H21.4月'!E15</f>
        <v>3</v>
      </c>
    </row>
    <row r="16" spans="1:6" ht="17.25">
      <c r="A16" s="18" t="s">
        <v>15</v>
      </c>
      <c r="B16" s="32">
        <v>159</v>
      </c>
      <c r="C16" s="33">
        <v>187</v>
      </c>
      <c r="D16" s="34">
        <v>197</v>
      </c>
      <c r="E16" s="2">
        <f t="shared" si="0"/>
        <v>384</v>
      </c>
      <c r="F16" s="52">
        <f>+E16-'H21.4月'!E16</f>
        <v>-2</v>
      </c>
    </row>
    <row r="17" spans="1:6" ht="17.25">
      <c r="A17" s="18" t="s">
        <v>16</v>
      </c>
      <c r="B17" s="32">
        <v>22</v>
      </c>
      <c r="C17" s="33">
        <v>44</v>
      </c>
      <c r="D17" s="34">
        <v>37</v>
      </c>
      <c r="E17" s="2">
        <f t="shared" si="0"/>
        <v>81</v>
      </c>
      <c r="F17" s="52">
        <f>+E17-'H21.4月'!E17</f>
        <v>0</v>
      </c>
    </row>
    <row r="18" spans="1:6" ht="17.25">
      <c r="A18" s="18" t="s">
        <v>17</v>
      </c>
      <c r="B18" s="32">
        <v>3</v>
      </c>
      <c r="C18" s="33">
        <v>6</v>
      </c>
      <c r="D18" s="34">
        <v>1</v>
      </c>
      <c r="E18" s="2">
        <f t="shared" si="0"/>
        <v>7</v>
      </c>
      <c r="F18" s="52">
        <f>+E18-'H21.4月'!E18</f>
        <v>0</v>
      </c>
    </row>
    <row r="19" spans="1:6" ht="18" thickBot="1">
      <c r="A19" s="38" t="s">
        <v>18</v>
      </c>
      <c r="B19" s="39">
        <v>3</v>
      </c>
      <c r="C19" s="40">
        <v>4</v>
      </c>
      <c r="D19" s="41">
        <v>4</v>
      </c>
      <c r="E19" s="42">
        <f t="shared" si="0"/>
        <v>8</v>
      </c>
      <c r="F19" s="52">
        <f>+E19-'H21.4月'!E19</f>
        <v>0</v>
      </c>
    </row>
    <row r="20" spans="1:6" ht="17.25">
      <c r="A20" s="17" t="s">
        <v>19</v>
      </c>
      <c r="B20" s="29">
        <v>364</v>
      </c>
      <c r="C20" s="30">
        <v>363</v>
      </c>
      <c r="D20" s="31">
        <v>351</v>
      </c>
      <c r="E20" s="10">
        <f t="shared" si="0"/>
        <v>714</v>
      </c>
      <c r="F20" s="52">
        <f>+E20-'H21.4月'!E20</f>
        <v>5</v>
      </c>
    </row>
    <row r="21" spans="1:6" ht="17.25">
      <c r="A21" s="18" t="s">
        <v>20</v>
      </c>
      <c r="B21" s="32">
        <v>434</v>
      </c>
      <c r="C21" s="33">
        <v>522</v>
      </c>
      <c r="D21" s="34">
        <v>462</v>
      </c>
      <c r="E21" s="2">
        <f t="shared" si="0"/>
        <v>984</v>
      </c>
      <c r="F21" s="52">
        <f>+E21-'H21.4月'!E21</f>
        <v>12</v>
      </c>
    </row>
    <row r="22" spans="1:6" ht="17.25">
      <c r="A22" s="18" t="s">
        <v>21</v>
      </c>
      <c r="B22" s="32">
        <v>613</v>
      </c>
      <c r="C22" s="33">
        <v>676</v>
      </c>
      <c r="D22" s="34">
        <v>707</v>
      </c>
      <c r="E22" s="2">
        <f t="shared" si="0"/>
        <v>1383</v>
      </c>
      <c r="F22" s="52">
        <f>+E22-'H21.4月'!E22</f>
        <v>-3</v>
      </c>
    </row>
    <row r="23" spans="1:6" ht="17.25">
      <c r="A23" s="18" t="s">
        <v>22</v>
      </c>
      <c r="B23" s="32">
        <v>315</v>
      </c>
      <c r="C23" s="33">
        <v>394</v>
      </c>
      <c r="D23" s="34">
        <v>395</v>
      </c>
      <c r="E23" s="2">
        <f t="shared" si="0"/>
        <v>789</v>
      </c>
      <c r="F23" s="52">
        <f>+E23-'H21.4月'!E23</f>
        <v>0</v>
      </c>
    </row>
    <row r="24" spans="1:6" ht="17.25">
      <c r="A24" s="18" t="s">
        <v>23</v>
      </c>
      <c r="B24" s="32">
        <v>357</v>
      </c>
      <c r="C24" s="33">
        <v>451</v>
      </c>
      <c r="D24" s="34">
        <v>449</v>
      </c>
      <c r="E24" s="2">
        <f t="shared" si="0"/>
        <v>900</v>
      </c>
      <c r="F24" s="52">
        <f>+E24-'H21.4月'!E24</f>
        <v>-6</v>
      </c>
    </row>
    <row r="25" spans="1:6" ht="17.25">
      <c r="A25" s="18" t="s">
        <v>24</v>
      </c>
      <c r="B25" s="32">
        <v>446</v>
      </c>
      <c r="C25" s="33">
        <v>546</v>
      </c>
      <c r="D25" s="34">
        <v>554</v>
      </c>
      <c r="E25" s="2">
        <f t="shared" si="0"/>
        <v>1100</v>
      </c>
      <c r="F25" s="52">
        <f>+E25-'H21.4月'!E25</f>
        <v>1</v>
      </c>
    </row>
    <row r="26" spans="1:6" ht="18" thickBot="1">
      <c r="A26" s="43" t="s">
        <v>25</v>
      </c>
      <c r="B26" s="44">
        <f>SUM(B20:B25)</f>
        <v>2529</v>
      </c>
      <c r="C26" s="45">
        <f>SUM(C20:C25)</f>
        <v>2952</v>
      </c>
      <c r="D26" s="46">
        <f>SUM(D20:D25)</f>
        <v>2918</v>
      </c>
      <c r="E26" s="47">
        <f>SUM(E20:E25)</f>
        <v>5870</v>
      </c>
      <c r="F26" s="52">
        <f>+E26-'H21.4月'!E26</f>
        <v>9</v>
      </c>
    </row>
    <row r="27" spans="1:6" ht="17.25">
      <c r="A27" s="17" t="s">
        <v>26</v>
      </c>
      <c r="B27" s="29">
        <v>386</v>
      </c>
      <c r="C27" s="30">
        <v>430</v>
      </c>
      <c r="D27" s="31">
        <v>420</v>
      </c>
      <c r="E27" s="10">
        <f>SUM(C27:D27)</f>
        <v>850</v>
      </c>
      <c r="F27" s="52">
        <f>+E27-'H21.4月'!E27</f>
        <v>-2</v>
      </c>
    </row>
    <row r="28" spans="1:6" ht="17.25">
      <c r="A28" s="18" t="s">
        <v>27</v>
      </c>
      <c r="B28" s="32">
        <v>491</v>
      </c>
      <c r="C28" s="33">
        <v>570</v>
      </c>
      <c r="D28" s="34">
        <v>592</v>
      </c>
      <c r="E28" s="2">
        <f>SUM(C28:D28)</f>
        <v>1162</v>
      </c>
      <c r="F28" s="52">
        <f>+E28-'H21.4月'!E28</f>
        <v>-2</v>
      </c>
    </row>
    <row r="29" spans="1:6" ht="17.25">
      <c r="A29" s="18" t="s">
        <v>28</v>
      </c>
      <c r="B29" s="32">
        <v>442</v>
      </c>
      <c r="C29" s="33">
        <v>498</v>
      </c>
      <c r="D29" s="34">
        <v>613</v>
      </c>
      <c r="E29" s="2">
        <f>SUM(C29:D29)</f>
        <v>1111</v>
      </c>
      <c r="F29" s="52">
        <f>+E29-'H21.4月'!E29</f>
        <v>-9</v>
      </c>
    </row>
    <row r="30" spans="1:6" ht="17.25">
      <c r="A30" s="18" t="s">
        <v>29</v>
      </c>
      <c r="B30" s="32">
        <v>190</v>
      </c>
      <c r="C30" s="33">
        <v>222</v>
      </c>
      <c r="D30" s="34">
        <v>238</v>
      </c>
      <c r="E30" s="2">
        <f>SUM(C30:D30)</f>
        <v>460</v>
      </c>
      <c r="F30" s="52">
        <f>+E30-'H21.4月'!E30</f>
        <v>-1</v>
      </c>
    </row>
    <row r="31" spans="1:6" ht="18" thickBot="1">
      <c r="A31" s="43" t="s">
        <v>30</v>
      </c>
      <c r="B31" s="44">
        <f>SUM(B27:B30)</f>
        <v>1509</v>
      </c>
      <c r="C31" s="45">
        <f>SUM(C27:C30)</f>
        <v>1720</v>
      </c>
      <c r="D31" s="46">
        <f>SUM(D27:D30)</f>
        <v>1863</v>
      </c>
      <c r="E31" s="47">
        <f>SUM(E27:E30)</f>
        <v>3583</v>
      </c>
      <c r="F31" s="52">
        <f>+E31-'H21.4月'!E31</f>
        <v>-14</v>
      </c>
    </row>
    <row r="32" spans="1:6" ht="17.25">
      <c r="A32" s="17" t="s">
        <v>31</v>
      </c>
      <c r="B32" s="29">
        <v>190</v>
      </c>
      <c r="C32" s="30">
        <v>287</v>
      </c>
      <c r="D32" s="31">
        <v>285</v>
      </c>
      <c r="E32" s="10">
        <f>SUM(C32:D32)</f>
        <v>572</v>
      </c>
      <c r="F32" s="52">
        <f>+E32-'H21.4月'!E32</f>
        <v>1</v>
      </c>
    </row>
    <row r="33" spans="1:6" ht="17.25">
      <c r="A33" s="18" t="s">
        <v>32</v>
      </c>
      <c r="B33" s="32">
        <v>273</v>
      </c>
      <c r="C33" s="33">
        <v>430</v>
      </c>
      <c r="D33" s="34">
        <v>431</v>
      </c>
      <c r="E33" s="2">
        <f>SUM(C33:D33)</f>
        <v>861</v>
      </c>
      <c r="F33" s="52">
        <f>+E33-'H21.4月'!E33</f>
        <v>4</v>
      </c>
    </row>
    <row r="34" spans="1:6" ht="17.25">
      <c r="A34" s="18" t="s">
        <v>33</v>
      </c>
      <c r="B34" s="32">
        <v>273</v>
      </c>
      <c r="C34" s="33">
        <v>427</v>
      </c>
      <c r="D34" s="34">
        <v>418</v>
      </c>
      <c r="E34" s="2">
        <f>SUM(C34:D34)</f>
        <v>845</v>
      </c>
      <c r="F34" s="52">
        <f>+E34-'H21.4月'!E34</f>
        <v>-2</v>
      </c>
    </row>
    <row r="35" spans="1:6" ht="18" thickBot="1">
      <c r="A35" s="43" t="s">
        <v>34</v>
      </c>
      <c r="B35" s="48">
        <f>SUM(B32:B34)</f>
        <v>736</v>
      </c>
      <c r="C35" s="48">
        <f>SUM(C32:C34)</f>
        <v>1144</v>
      </c>
      <c r="D35" s="48">
        <f>SUM(D32:D34)</f>
        <v>1134</v>
      </c>
      <c r="E35" s="47">
        <f>SUM(E32:E34)</f>
        <v>2278</v>
      </c>
      <c r="F35" s="52">
        <f>+E35-'H21.4月'!E35</f>
        <v>3</v>
      </c>
    </row>
    <row r="36" spans="1:6" ht="17.25">
      <c r="A36" s="17" t="s">
        <v>35</v>
      </c>
      <c r="B36" s="29">
        <v>145</v>
      </c>
      <c r="C36" s="30">
        <v>148</v>
      </c>
      <c r="D36" s="31">
        <v>157</v>
      </c>
      <c r="E36" s="10">
        <f>SUM(C36:D36)</f>
        <v>305</v>
      </c>
      <c r="F36" s="52">
        <f>+E36-'H21.4月'!E36</f>
        <v>2</v>
      </c>
    </row>
    <row r="37" spans="1:6" ht="17.25">
      <c r="A37" s="19" t="s">
        <v>36</v>
      </c>
      <c r="B37" s="35">
        <v>82</v>
      </c>
      <c r="C37" s="36">
        <v>114</v>
      </c>
      <c r="D37" s="37">
        <v>154</v>
      </c>
      <c r="E37" s="16">
        <f>SUM(C37:D37)</f>
        <v>268</v>
      </c>
      <c r="F37" s="52">
        <f>+E37-'H21.4月'!E37</f>
        <v>-2</v>
      </c>
    </row>
    <row r="38" spans="1:6" ht="17.25">
      <c r="A38" s="20" t="s">
        <v>38</v>
      </c>
      <c r="B38" s="24">
        <f>SUM(B4:B19)+B26+B31+B35+B36+B37</f>
        <v>9052</v>
      </c>
      <c r="C38" s="22">
        <f>SUM(C4:C19)+C26+C31+C35+C36+C37</f>
        <v>10918</v>
      </c>
      <c r="D38" s="1">
        <f>SUM(D4:D19)+D26+D31+D35+D36+D37</f>
        <v>10782</v>
      </c>
      <c r="E38" s="2">
        <f>SUM(E4:E19)+E26+E31+E35+E36+E37</f>
        <v>21700</v>
      </c>
      <c r="F38" s="52">
        <f>+E38-'H21.4月'!E38</f>
        <v>-17</v>
      </c>
    </row>
    <row r="39" spans="1:6" ht="18" thickBot="1">
      <c r="A39" s="21" t="s">
        <v>37</v>
      </c>
      <c r="B39" s="25">
        <f>+B38-B37</f>
        <v>8970</v>
      </c>
      <c r="C39" s="23">
        <f>+C38-C37</f>
        <v>10804</v>
      </c>
      <c r="D39" s="11">
        <f>+D38-D37</f>
        <v>10628</v>
      </c>
      <c r="E39" s="12">
        <f>+E38-E37</f>
        <v>21432</v>
      </c>
      <c r="F39" s="52">
        <f>+E39-'H21.4月'!E39</f>
        <v>-15</v>
      </c>
    </row>
    <row r="40" spans="1:5" ht="9" customHeight="1" thickBot="1">
      <c r="A40" s="3"/>
      <c r="B40" s="3"/>
      <c r="C40" s="3"/>
      <c r="D40" s="3"/>
      <c r="E40" s="3"/>
    </row>
    <row r="41" spans="1:5" ht="17.25">
      <c r="A41" s="13" t="s">
        <v>42</v>
      </c>
      <c r="B41" s="4">
        <f>+B39</f>
        <v>8970</v>
      </c>
      <c r="C41" s="5" t="s">
        <v>0</v>
      </c>
      <c r="D41" s="53">
        <f>+B41-'H21.4月'!B41</f>
        <v>19</v>
      </c>
      <c r="E41" s="3"/>
    </row>
    <row r="42" spans="1:5" ht="17.25">
      <c r="A42" s="14" t="s">
        <v>43</v>
      </c>
      <c r="B42" s="6">
        <f>+E39</f>
        <v>21432</v>
      </c>
      <c r="C42" s="7" t="s">
        <v>44</v>
      </c>
      <c r="D42" s="53">
        <f>+B42-'H21.4月'!B42</f>
        <v>-15</v>
      </c>
      <c r="E42" s="3"/>
    </row>
    <row r="43" spans="1:5" ht="17.25">
      <c r="A43" s="14" t="s">
        <v>1</v>
      </c>
      <c r="B43" s="6">
        <f>+C39</f>
        <v>10804</v>
      </c>
      <c r="C43" s="7" t="s">
        <v>44</v>
      </c>
      <c r="D43" s="53">
        <f>+B43-'H21.4月'!B43</f>
        <v>-9</v>
      </c>
      <c r="E43" s="3"/>
    </row>
    <row r="44" spans="1:5" ht="18" thickBot="1">
      <c r="A44" s="15" t="s">
        <v>2</v>
      </c>
      <c r="B44" s="8">
        <f>+D39</f>
        <v>10628</v>
      </c>
      <c r="C44" s="9" t="s">
        <v>44</v>
      </c>
      <c r="D44" s="53">
        <f>+B44-'H21.4月'!B44</f>
        <v>-6</v>
      </c>
      <c r="E44" s="3"/>
    </row>
  </sheetData>
  <sheetProtection/>
  <mergeCells count="5">
    <mergeCell ref="D1:E1"/>
    <mergeCell ref="A1:C1"/>
    <mergeCell ref="B2:B3"/>
    <mergeCell ref="A2:A3"/>
    <mergeCell ref="C2:E2"/>
  </mergeCells>
  <printOptions/>
  <pageMargins left="0.787" right="0.787" top="0.984" bottom="0.984" header="0.512" footer="0.512"/>
  <pageSetup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4"/>
  <sheetViews>
    <sheetView zoomScalePageLayoutView="0" workbookViewId="0" topLeftCell="A1">
      <selection activeCell="F4" sqref="F4"/>
    </sheetView>
  </sheetViews>
  <sheetFormatPr defaultColWidth="9.00390625" defaultRowHeight="13.5"/>
  <cols>
    <col min="1" max="1" width="21.875" style="0" bestFit="1" customWidth="1"/>
    <col min="2" max="5" width="13.625" style="0" customWidth="1"/>
    <col min="6" max="6" width="7.625" style="0" customWidth="1"/>
  </cols>
  <sheetData>
    <row r="1" spans="1:6" ht="18" thickBot="1">
      <c r="A1" s="55" t="s">
        <v>46</v>
      </c>
      <c r="B1" s="55"/>
      <c r="C1" s="55"/>
      <c r="D1" s="54" t="s">
        <v>58</v>
      </c>
      <c r="E1" s="54"/>
      <c r="F1" s="49"/>
    </row>
    <row r="2" spans="1:6" ht="17.25">
      <c r="A2" s="58" t="s">
        <v>39</v>
      </c>
      <c r="B2" s="56" t="s">
        <v>40</v>
      </c>
      <c r="C2" s="60" t="s">
        <v>45</v>
      </c>
      <c r="D2" s="61"/>
      <c r="E2" s="62"/>
      <c r="F2" s="50" t="s">
        <v>48</v>
      </c>
    </row>
    <row r="3" spans="1:6" ht="18" thickBot="1">
      <c r="A3" s="59"/>
      <c r="B3" s="57"/>
      <c r="C3" s="26" t="s">
        <v>1</v>
      </c>
      <c r="D3" s="27" t="s">
        <v>2</v>
      </c>
      <c r="E3" s="28" t="s">
        <v>41</v>
      </c>
      <c r="F3" s="51" t="s">
        <v>47</v>
      </c>
    </row>
    <row r="4" spans="1:6" ht="17.25">
      <c r="A4" s="17" t="s">
        <v>3</v>
      </c>
      <c r="B4" s="29">
        <v>82</v>
      </c>
      <c r="C4" s="30">
        <v>104</v>
      </c>
      <c r="D4" s="31">
        <v>81</v>
      </c>
      <c r="E4" s="10">
        <f aca="true" t="shared" si="0" ref="E4:E25">SUM(C4:D4)</f>
        <v>185</v>
      </c>
      <c r="F4" s="52">
        <f>+E4-'H21.5月 '!E4</f>
        <v>0</v>
      </c>
    </row>
    <row r="5" spans="1:6" ht="17.25">
      <c r="A5" s="18" t="s">
        <v>4</v>
      </c>
      <c r="B5" s="32">
        <v>747</v>
      </c>
      <c r="C5" s="33">
        <v>868</v>
      </c>
      <c r="D5" s="34">
        <v>821</v>
      </c>
      <c r="E5" s="2">
        <f t="shared" si="0"/>
        <v>1689</v>
      </c>
      <c r="F5" s="52">
        <f>+E5-'H21.5月 '!E5</f>
        <v>-4</v>
      </c>
    </row>
    <row r="6" spans="1:6" ht="17.25">
      <c r="A6" s="18" t="s">
        <v>5</v>
      </c>
      <c r="B6" s="32">
        <v>296</v>
      </c>
      <c r="C6" s="33">
        <v>378</v>
      </c>
      <c r="D6" s="34">
        <v>359</v>
      </c>
      <c r="E6" s="2">
        <f t="shared" si="0"/>
        <v>737</v>
      </c>
      <c r="F6" s="52">
        <f>+E6-'H21.5月 '!E6</f>
        <v>-5</v>
      </c>
    </row>
    <row r="7" spans="1:6" ht="17.25">
      <c r="A7" s="18" t="s">
        <v>6</v>
      </c>
      <c r="B7" s="32">
        <v>525</v>
      </c>
      <c r="C7" s="33">
        <v>647</v>
      </c>
      <c r="D7" s="34">
        <v>675</v>
      </c>
      <c r="E7" s="2">
        <f t="shared" si="0"/>
        <v>1322</v>
      </c>
      <c r="F7" s="52">
        <f>+E7-'H21.5月 '!E7</f>
        <v>0</v>
      </c>
    </row>
    <row r="8" spans="1:6" ht="17.25">
      <c r="A8" s="18" t="s">
        <v>7</v>
      </c>
      <c r="B8" s="32">
        <v>281</v>
      </c>
      <c r="C8" s="33">
        <v>345</v>
      </c>
      <c r="D8" s="34">
        <v>322</v>
      </c>
      <c r="E8" s="2">
        <f t="shared" si="0"/>
        <v>667</v>
      </c>
      <c r="F8" s="52">
        <f>+E8-'H21.5月 '!E8</f>
        <v>-6</v>
      </c>
    </row>
    <row r="9" spans="1:6" ht="17.25">
      <c r="A9" s="18" t="s">
        <v>8</v>
      </c>
      <c r="B9" s="32">
        <v>130</v>
      </c>
      <c r="C9" s="33">
        <v>189</v>
      </c>
      <c r="D9" s="34">
        <v>165</v>
      </c>
      <c r="E9" s="2">
        <f t="shared" si="0"/>
        <v>354</v>
      </c>
      <c r="F9" s="52">
        <f>+E9-'H21.5月 '!E9</f>
        <v>0</v>
      </c>
    </row>
    <row r="10" spans="1:6" ht="17.25">
      <c r="A10" s="18" t="s">
        <v>9</v>
      </c>
      <c r="B10" s="32">
        <v>77</v>
      </c>
      <c r="C10" s="33">
        <v>123</v>
      </c>
      <c r="D10" s="34">
        <v>125</v>
      </c>
      <c r="E10" s="2">
        <f t="shared" si="0"/>
        <v>248</v>
      </c>
      <c r="F10" s="52">
        <f>+E10-'H21.5月 '!E10</f>
        <v>0</v>
      </c>
    </row>
    <row r="11" spans="1:6" ht="17.25">
      <c r="A11" s="18" t="s">
        <v>10</v>
      </c>
      <c r="B11" s="32">
        <v>48</v>
      </c>
      <c r="C11" s="33">
        <v>50</v>
      </c>
      <c r="D11" s="34">
        <v>54</v>
      </c>
      <c r="E11" s="2">
        <f t="shared" si="0"/>
        <v>104</v>
      </c>
      <c r="F11" s="52">
        <f>+E11-'H21.5月 '!E11</f>
        <v>-2</v>
      </c>
    </row>
    <row r="12" spans="1:6" ht="17.25">
      <c r="A12" s="18" t="s">
        <v>11</v>
      </c>
      <c r="B12" s="32">
        <v>408</v>
      </c>
      <c r="C12" s="33">
        <v>381</v>
      </c>
      <c r="D12" s="34">
        <v>315</v>
      </c>
      <c r="E12" s="2">
        <f t="shared" si="0"/>
        <v>696</v>
      </c>
      <c r="F12" s="52">
        <f>+E12-'H21.5月 '!E12</f>
        <v>2</v>
      </c>
    </row>
    <row r="13" spans="1:6" ht="17.25">
      <c r="A13" s="18" t="s">
        <v>12</v>
      </c>
      <c r="B13" s="32">
        <v>821</v>
      </c>
      <c r="C13" s="33">
        <v>990</v>
      </c>
      <c r="D13" s="34">
        <v>912</v>
      </c>
      <c r="E13" s="2">
        <f t="shared" si="0"/>
        <v>1902</v>
      </c>
      <c r="F13" s="52">
        <f>+E13-'H21.5月 '!E13</f>
        <v>4</v>
      </c>
    </row>
    <row r="14" spans="1:6" ht="17.25">
      <c r="A14" s="18" t="s">
        <v>13</v>
      </c>
      <c r="B14" s="32">
        <v>128</v>
      </c>
      <c r="C14" s="33">
        <v>154</v>
      </c>
      <c r="D14" s="34">
        <v>165</v>
      </c>
      <c r="E14" s="2">
        <f t="shared" si="0"/>
        <v>319</v>
      </c>
      <c r="F14" s="52">
        <f>+E14-'H21.5月 '!E14</f>
        <v>2</v>
      </c>
    </row>
    <row r="15" spans="1:6" ht="17.25">
      <c r="A15" s="18" t="s">
        <v>14</v>
      </c>
      <c r="B15" s="32">
        <v>314</v>
      </c>
      <c r="C15" s="33">
        <v>361</v>
      </c>
      <c r="D15" s="34">
        <v>323</v>
      </c>
      <c r="E15" s="2">
        <f t="shared" si="0"/>
        <v>684</v>
      </c>
      <c r="F15" s="52">
        <f>+E15-'H21.5月 '!E15</f>
        <v>0</v>
      </c>
    </row>
    <row r="16" spans="1:6" ht="17.25">
      <c r="A16" s="18" t="s">
        <v>15</v>
      </c>
      <c r="B16" s="32">
        <v>156</v>
      </c>
      <c r="C16" s="33">
        <v>184</v>
      </c>
      <c r="D16" s="34">
        <v>195</v>
      </c>
      <c r="E16" s="2">
        <f t="shared" si="0"/>
        <v>379</v>
      </c>
      <c r="F16" s="52">
        <f>+E16-'H21.5月 '!E16</f>
        <v>-5</v>
      </c>
    </row>
    <row r="17" spans="1:6" ht="17.25">
      <c r="A17" s="18" t="s">
        <v>16</v>
      </c>
      <c r="B17" s="32">
        <v>22</v>
      </c>
      <c r="C17" s="33">
        <v>44</v>
      </c>
      <c r="D17" s="34">
        <v>37</v>
      </c>
      <c r="E17" s="2">
        <f t="shared" si="0"/>
        <v>81</v>
      </c>
      <c r="F17" s="52">
        <f>+E17-'H21.5月 '!E17</f>
        <v>0</v>
      </c>
    </row>
    <row r="18" spans="1:6" ht="17.25">
      <c r="A18" s="18" t="s">
        <v>17</v>
      </c>
      <c r="B18" s="32">
        <v>3</v>
      </c>
      <c r="C18" s="33">
        <v>6</v>
      </c>
      <c r="D18" s="34">
        <v>1</v>
      </c>
      <c r="E18" s="2">
        <f t="shared" si="0"/>
        <v>7</v>
      </c>
      <c r="F18" s="52">
        <f>+E18-'H21.5月 '!E18</f>
        <v>0</v>
      </c>
    </row>
    <row r="19" spans="1:6" ht="18" thickBot="1">
      <c r="A19" s="38" t="s">
        <v>18</v>
      </c>
      <c r="B19" s="39">
        <v>3</v>
      </c>
      <c r="C19" s="40">
        <v>4</v>
      </c>
      <c r="D19" s="41">
        <v>4</v>
      </c>
      <c r="E19" s="42">
        <f t="shared" si="0"/>
        <v>8</v>
      </c>
      <c r="F19" s="52">
        <f>+E19-'H21.5月 '!E19</f>
        <v>0</v>
      </c>
    </row>
    <row r="20" spans="1:6" ht="17.25">
      <c r="A20" s="17" t="s">
        <v>19</v>
      </c>
      <c r="B20" s="29">
        <v>368</v>
      </c>
      <c r="C20" s="30">
        <v>366</v>
      </c>
      <c r="D20" s="31">
        <v>356</v>
      </c>
      <c r="E20" s="10">
        <f t="shared" si="0"/>
        <v>722</v>
      </c>
      <c r="F20" s="52">
        <f>+E20-'H21.5月 '!E20</f>
        <v>8</v>
      </c>
    </row>
    <row r="21" spans="1:6" ht="17.25">
      <c r="A21" s="18" t="s">
        <v>20</v>
      </c>
      <c r="B21" s="32">
        <v>430</v>
      </c>
      <c r="C21" s="33">
        <v>516</v>
      </c>
      <c r="D21" s="34">
        <v>461</v>
      </c>
      <c r="E21" s="2">
        <f t="shared" si="0"/>
        <v>977</v>
      </c>
      <c r="F21" s="52">
        <f>+E21-'H21.5月 '!E21</f>
        <v>-7</v>
      </c>
    </row>
    <row r="22" spans="1:6" ht="17.25">
      <c r="A22" s="18" t="s">
        <v>21</v>
      </c>
      <c r="B22" s="32">
        <v>613</v>
      </c>
      <c r="C22" s="33">
        <v>677</v>
      </c>
      <c r="D22" s="34">
        <v>708</v>
      </c>
      <c r="E22" s="2">
        <f t="shared" si="0"/>
        <v>1385</v>
      </c>
      <c r="F22" s="52">
        <f>+E22-'H21.5月 '!E22</f>
        <v>2</v>
      </c>
    </row>
    <row r="23" spans="1:6" ht="17.25">
      <c r="A23" s="18" t="s">
        <v>22</v>
      </c>
      <c r="B23" s="32">
        <v>315</v>
      </c>
      <c r="C23" s="33">
        <v>395</v>
      </c>
      <c r="D23" s="34">
        <v>391</v>
      </c>
      <c r="E23" s="2">
        <f t="shared" si="0"/>
        <v>786</v>
      </c>
      <c r="F23" s="52">
        <f>+E23-'H21.5月 '!E23</f>
        <v>-3</v>
      </c>
    </row>
    <row r="24" spans="1:6" ht="17.25">
      <c r="A24" s="18" t="s">
        <v>23</v>
      </c>
      <c r="B24" s="32">
        <v>355</v>
      </c>
      <c r="C24" s="33">
        <v>448</v>
      </c>
      <c r="D24" s="34">
        <v>448</v>
      </c>
      <c r="E24" s="2">
        <f t="shared" si="0"/>
        <v>896</v>
      </c>
      <c r="F24" s="52">
        <f>+E24-'H21.5月 '!E24</f>
        <v>-4</v>
      </c>
    </row>
    <row r="25" spans="1:6" ht="17.25">
      <c r="A25" s="18" t="s">
        <v>24</v>
      </c>
      <c r="B25" s="32">
        <v>445</v>
      </c>
      <c r="C25" s="33">
        <v>543</v>
      </c>
      <c r="D25" s="34">
        <v>553</v>
      </c>
      <c r="E25" s="2">
        <f t="shared" si="0"/>
        <v>1096</v>
      </c>
      <c r="F25" s="52">
        <f>+E25-'H21.5月 '!E25</f>
        <v>-4</v>
      </c>
    </row>
    <row r="26" spans="1:6" ht="18" thickBot="1">
      <c r="A26" s="43" t="s">
        <v>25</v>
      </c>
      <c r="B26" s="44">
        <f>SUM(B20:B25)</f>
        <v>2526</v>
      </c>
      <c r="C26" s="45">
        <f>SUM(C20:C25)</f>
        <v>2945</v>
      </c>
      <c r="D26" s="46">
        <f>SUM(D20:D25)</f>
        <v>2917</v>
      </c>
      <c r="E26" s="47">
        <f>SUM(E20:E25)</f>
        <v>5862</v>
      </c>
      <c r="F26" s="52">
        <f>+E26-'H21.5月 '!E26</f>
        <v>-8</v>
      </c>
    </row>
    <row r="27" spans="1:6" ht="17.25">
      <c r="A27" s="17" t="s">
        <v>26</v>
      </c>
      <c r="B27" s="29">
        <v>389</v>
      </c>
      <c r="C27" s="30">
        <v>434</v>
      </c>
      <c r="D27" s="31">
        <v>418</v>
      </c>
      <c r="E27" s="10">
        <f>SUM(C27:D27)</f>
        <v>852</v>
      </c>
      <c r="F27" s="52">
        <f>+E27-'H21.5月 '!E27</f>
        <v>2</v>
      </c>
    </row>
    <row r="28" spans="1:6" ht="17.25">
      <c r="A28" s="18" t="s">
        <v>27</v>
      </c>
      <c r="B28" s="32">
        <v>490</v>
      </c>
      <c r="C28" s="33">
        <v>571</v>
      </c>
      <c r="D28" s="34">
        <v>590</v>
      </c>
      <c r="E28" s="2">
        <f>SUM(C28:D28)</f>
        <v>1161</v>
      </c>
      <c r="F28" s="52">
        <f>+E28-'H21.5月 '!E28</f>
        <v>-1</v>
      </c>
    </row>
    <row r="29" spans="1:6" ht="17.25">
      <c r="A29" s="18" t="s">
        <v>28</v>
      </c>
      <c r="B29" s="32">
        <v>440</v>
      </c>
      <c r="C29" s="33">
        <v>493</v>
      </c>
      <c r="D29" s="34">
        <v>610</v>
      </c>
      <c r="E29" s="2">
        <f>SUM(C29:D29)</f>
        <v>1103</v>
      </c>
      <c r="F29" s="52">
        <f>+E29-'H21.5月 '!E29</f>
        <v>-8</v>
      </c>
    </row>
    <row r="30" spans="1:6" ht="17.25">
      <c r="A30" s="18" t="s">
        <v>29</v>
      </c>
      <c r="B30" s="32">
        <v>190</v>
      </c>
      <c r="C30" s="33">
        <v>222</v>
      </c>
      <c r="D30" s="34">
        <v>238</v>
      </c>
      <c r="E30" s="2">
        <f>SUM(C30:D30)</f>
        <v>460</v>
      </c>
      <c r="F30" s="52">
        <f>+E30-'H21.5月 '!E30</f>
        <v>0</v>
      </c>
    </row>
    <row r="31" spans="1:6" ht="18" thickBot="1">
      <c r="A31" s="43" t="s">
        <v>30</v>
      </c>
      <c r="B31" s="44">
        <f>SUM(B27:B30)</f>
        <v>1509</v>
      </c>
      <c r="C31" s="45">
        <f>SUM(C27:C30)</f>
        <v>1720</v>
      </c>
      <c r="D31" s="46">
        <f>SUM(D27:D30)</f>
        <v>1856</v>
      </c>
      <c r="E31" s="47">
        <f>SUM(E27:E30)</f>
        <v>3576</v>
      </c>
      <c r="F31" s="52">
        <f>+E31-'H21.5月 '!E31</f>
        <v>-7</v>
      </c>
    </row>
    <row r="32" spans="1:6" ht="17.25">
      <c r="A32" s="17" t="s">
        <v>31</v>
      </c>
      <c r="B32" s="29">
        <v>190</v>
      </c>
      <c r="C32" s="30">
        <v>289</v>
      </c>
      <c r="D32" s="31">
        <v>287</v>
      </c>
      <c r="E32" s="10">
        <f>SUM(C32:D32)</f>
        <v>576</v>
      </c>
      <c r="F32" s="52">
        <f>+E32-'H21.5月 '!E32</f>
        <v>4</v>
      </c>
    </row>
    <row r="33" spans="1:6" ht="17.25">
      <c r="A33" s="18" t="s">
        <v>32</v>
      </c>
      <c r="B33" s="32">
        <v>275</v>
      </c>
      <c r="C33" s="33">
        <v>433</v>
      </c>
      <c r="D33" s="34">
        <v>431</v>
      </c>
      <c r="E33" s="2">
        <f>SUM(C33:D33)</f>
        <v>864</v>
      </c>
      <c r="F33" s="52">
        <f>+E33-'H21.5月 '!E33</f>
        <v>3</v>
      </c>
    </row>
    <row r="34" spans="1:6" ht="17.25">
      <c r="A34" s="18" t="s">
        <v>33</v>
      </c>
      <c r="B34" s="32">
        <v>273</v>
      </c>
      <c r="C34" s="33">
        <v>427</v>
      </c>
      <c r="D34" s="34">
        <v>419</v>
      </c>
      <c r="E34" s="2">
        <f>SUM(C34:D34)</f>
        <v>846</v>
      </c>
      <c r="F34" s="52">
        <f>+E34-'H21.5月 '!E34</f>
        <v>1</v>
      </c>
    </row>
    <row r="35" spans="1:6" ht="18" thickBot="1">
      <c r="A35" s="43" t="s">
        <v>34</v>
      </c>
      <c r="B35" s="48">
        <f>SUM(B32:B34)</f>
        <v>738</v>
      </c>
      <c r="C35" s="48">
        <f>SUM(C32:C34)</f>
        <v>1149</v>
      </c>
      <c r="D35" s="48">
        <f>SUM(D32:D34)</f>
        <v>1137</v>
      </c>
      <c r="E35" s="47">
        <f>SUM(E32:E34)</f>
        <v>2286</v>
      </c>
      <c r="F35" s="52">
        <f>+E35-'H21.5月 '!E35</f>
        <v>8</v>
      </c>
    </row>
    <row r="36" spans="1:6" ht="17.25">
      <c r="A36" s="17" t="s">
        <v>35</v>
      </c>
      <c r="B36" s="29">
        <v>146</v>
      </c>
      <c r="C36" s="30">
        <v>149</v>
      </c>
      <c r="D36" s="31">
        <v>159</v>
      </c>
      <c r="E36" s="10">
        <f>SUM(C36:D36)</f>
        <v>308</v>
      </c>
      <c r="F36" s="52">
        <f>+E36-'H21.5月 '!E36</f>
        <v>3</v>
      </c>
    </row>
    <row r="37" spans="1:6" ht="17.25">
      <c r="A37" s="19" t="s">
        <v>36</v>
      </c>
      <c r="B37" s="35">
        <v>86</v>
      </c>
      <c r="C37" s="36">
        <v>115</v>
      </c>
      <c r="D37" s="37">
        <v>156</v>
      </c>
      <c r="E37" s="16">
        <f>SUM(C37:D37)</f>
        <v>271</v>
      </c>
      <c r="F37" s="52">
        <f>+E37-'H21.5月 '!E37</f>
        <v>3</v>
      </c>
    </row>
    <row r="38" spans="1:6" ht="17.25">
      <c r="A38" s="20" t="s">
        <v>38</v>
      </c>
      <c r="B38" s="24">
        <f>SUM(B4:B19)+B26+B31+B35+B36+B37</f>
        <v>9046</v>
      </c>
      <c r="C38" s="22">
        <f>SUM(C4:C19)+C26+C31+C35+C36+C37</f>
        <v>10906</v>
      </c>
      <c r="D38" s="1">
        <f>SUM(D4:D19)+D26+D31+D35+D36+D37</f>
        <v>10779</v>
      </c>
      <c r="E38" s="2">
        <f>SUM(E4:E19)+E26+E31+E35+E36+E37</f>
        <v>21685</v>
      </c>
      <c r="F38" s="52">
        <f>+E38-'H21.5月 '!E38</f>
        <v>-15</v>
      </c>
    </row>
    <row r="39" spans="1:6" ht="18" thickBot="1">
      <c r="A39" s="21" t="s">
        <v>37</v>
      </c>
      <c r="B39" s="25">
        <f>+B38-B37</f>
        <v>8960</v>
      </c>
      <c r="C39" s="23">
        <f>+C38-C37</f>
        <v>10791</v>
      </c>
      <c r="D39" s="11">
        <f>+D38-D37</f>
        <v>10623</v>
      </c>
      <c r="E39" s="12">
        <f>+E38-E37</f>
        <v>21414</v>
      </c>
      <c r="F39" s="52">
        <f>+E39-'H21.5月 '!E39</f>
        <v>-18</v>
      </c>
    </row>
    <row r="40" spans="1:5" ht="9" customHeight="1" thickBot="1">
      <c r="A40" s="3"/>
      <c r="B40" s="3"/>
      <c r="C40" s="3"/>
      <c r="D40" s="3"/>
      <c r="E40" s="3"/>
    </row>
    <row r="41" spans="1:5" ht="17.25">
      <c r="A41" s="13" t="s">
        <v>42</v>
      </c>
      <c r="B41" s="4">
        <f>+B39</f>
        <v>8960</v>
      </c>
      <c r="C41" s="5" t="s">
        <v>0</v>
      </c>
      <c r="D41" s="53">
        <f>+B41-'H21.5月 '!B41</f>
        <v>-10</v>
      </c>
      <c r="E41" s="3"/>
    </row>
    <row r="42" spans="1:5" ht="17.25">
      <c r="A42" s="14" t="s">
        <v>43</v>
      </c>
      <c r="B42" s="6">
        <f>+E39</f>
        <v>21414</v>
      </c>
      <c r="C42" s="7" t="s">
        <v>44</v>
      </c>
      <c r="D42" s="53">
        <f>+B42-'H21.5月 '!B42</f>
        <v>-18</v>
      </c>
      <c r="E42" s="3"/>
    </row>
    <row r="43" spans="1:5" ht="17.25">
      <c r="A43" s="14" t="s">
        <v>1</v>
      </c>
      <c r="B43" s="6">
        <f>+C39</f>
        <v>10791</v>
      </c>
      <c r="C43" s="7" t="s">
        <v>44</v>
      </c>
      <c r="D43" s="53">
        <f>+B43-'H21.5月 '!B43</f>
        <v>-13</v>
      </c>
      <c r="E43" s="3"/>
    </row>
    <row r="44" spans="1:5" ht="18" thickBot="1">
      <c r="A44" s="15" t="s">
        <v>2</v>
      </c>
      <c r="B44" s="8">
        <f>+D39</f>
        <v>10623</v>
      </c>
      <c r="C44" s="9" t="s">
        <v>44</v>
      </c>
      <c r="D44" s="53">
        <f>+B44-'H21.5月 '!B44</f>
        <v>-5</v>
      </c>
      <c r="E44" s="3"/>
    </row>
  </sheetData>
  <sheetProtection/>
  <mergeCells count="5">
    <mergeCell ref="D1:E1"/>
    <mergeCell ref="A1:C1"/>
    <mergeCell ref="B2:B3"/>
    <mergeCell ref="A2:A3"/>
    <mergeCell ref="C2:E2"/>
  </mergeCells>
  <printOptions/>
  <pageMargins left="0.787" right="0.787" top="0.984" bottom="0.984" header="0.512" footer="0.512"/>
  <pageSetup orientation="portrait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4"/>
  <sheetViews>
    <sheetView zoomScalePageLayoutView="0" workbookViewId="0" topLeftCell="A1">
      <selection activeCell="F4" sqref="F4"/>
    </sheetView>
  </sheetViews>
  <sheetFormatPr defaultColWidth="9.00390625" defaultRowHeight="13.5"/>
  <cols>
    <col min="1" max="1" width="21.875" style="0" bestFit="1" customWidth="1"/>
    <col min="2" max="5" width="13.625" style="0" customWidth="1"/>
    <col min="6" max="6" width="7.625" style="0" customWidth="1"/>
  </cols>
  <sheetData>
    <row r="1" spans="1:6" ht="18" thickBot="1">
      <c r="A1" s="55" t="s">
        <v>46</v>
      </c>
      <c r="B1" s="55"/>
      <c r="C1" s="55"/>
      <c r="D1" s="54" t="s">
        <v>57</v>
      </c>
      <c r="E1" s="54"/>
      <c r="F1" s="49"/>
    </row>
    <row r="2" spans="1:6" ht="17.25">
      <c r="A2" s="58" t="s">
        <v>39</v>
      </c>
      <c r="B2" s="56" t="s">
        <v>40</v>
      </c>
      <c r="C2" s="60" t="s">
        <v>45</v>
      </c>
      <c r="D2" s="61"/>
      <c r="E2" s="62"/>
      <c r="F2" s="50" t="s">
        <v>48</v>
      </c>
    </row>
    <row r="3" spans="1:6" ht="18" thickBot="1">
      <c r="A3" s="59"/>
      <c r="B3" s="57"/>
      <c r="C3" s="26" t="s">
        <v>1</v>
      </c>
      <c r="D3" s="27" t="s">
        <v>2</v>
      </c>
      <c r="E3" s="28" t="s">
        <v>41</v>
      </c>
      <c r="F3" s="51" t="s">
        <v>47</v>
      </c>
    </row>
    <row r="4" spans="1:6" ht="17.25">
      <c r="A4" s="17" t="s">
        <v>3</v>
      </c>
      <c r="B4" s="29">
        <v>82</v>
      </c>
      <c r="C4" s="30">
        <v>104</v>
      </c>
      <c r="D4" s="31">
        <v>81</v>
      </c>
      <c r="E4" s="10">
        <f aca="true" t="shared" si="0" ref="E4:E25">SUM(C4:D4)</f>
        <v>185</v>
      </c>
      <c r="F4" s="52">
        <f>+E4-'H21.6月'!E4</f>
        <v>0</v>
      </c>
    </row>
    <row r="5" spans="1:6" ht="17.25">
      <c r="A5" s="18" t="s">
        <v>4</v>
      </c>
      <c r="B5" s="32">
        <v>736</v>
      </c>
      <c r="C5" s="33">
        <v>865</v>
      </c>
      <c r="D5" s="34">
        <v>814</v>
      </c>
      <c r="E5" s="2">
        <f t="shared" si="0"/>
        <v>1679</v>
      </c>
      <c r="F5" s="52">
        <f>+E5-'H21.6月'!E5</f>
        <v>-10</v>
      </c>
    </row>
    <row r="6" spans="1:6" ht="17.25">
      <c r="A6" s="18" t="s">
        <v>5</v>
      </c>
      <c r="B6" s="32">
        <v>298</v>
      </c>
      <c r="C6" s="33">
        <v>381</v>
      </c>
      <c r="D6" s="34">
        <v>357</v>
      </c>
      <c r="E6" s="2">
        <f t="shared" si="0"/>
        <v>738</v>
      </c>
      <c r="F6" s="52">
        <f>+E6-'H21.6月'!E6</f>
        <v>1</v>
      </c>
    </row>
    <row r="7" spans="1:6" ht="17.25">
      <c r="A7" s="18" t="s">
        <v>6</v>
      </c>
      <c r="B7" s="32">
        <v>525</v>
      </c>
      <c r="C7" s="33">
        <v>643</v>
      </c>
      <c r="D7" s="34">
        <v>674</v>
      </c>
      <c r="E7" s="2">
        <f t="shared" si="0"/>
        <v>1317</v>
      </c>
      <c r="F7" s="52">
        <f>+E7-'H21.6月'!E7</f>
        <v>-5</v>
      </c>
    </row>
    <row r="8" spans="1:6" ht="17.25">
      <c r="A8" s="18" t="s">
        <v>7</v>
      </c>
      <c r="B8" s="32">
        <v>281</v>
      </c>
      <c r="C8" s="33">
        <v>345</v>
      </c>
      <c r="D8" s="34">
        <v>321</v>
      </c>
      <c r="E8" s="2">
        <f t="shared" si="0"/>
        <v>666</v>
      </c>
      <c r="F8" s="52">
        <f>+E8-'H21.6月'!E8</f>
        <v>-1</v>
      </c>
    </row>
    <row r="9" spans="1:6" ht="17.25">
      <c r="A9" s="18" t="s">
        <v>8</v>
      </c>
      <c r="B9" s="32">
        <v>130</v>
      </c>
      <c r="C9" s="33">
        <v>188</v>
      </c>
      <c r="D9" s="34">
        <v>165</v>
      </c>
      <c r="E9" s="2">
        <f t="shared" si="0"/>
        <v>353</v>
      </c>
      <c r="F9" s="52">
        <f>+E9-'H21.6月'!E9</f>
        <v>-1</v>
      </c>
    </row>
    <row r="10" spans="1:6" ht="17.25">
      <c r="A10" s="18" t="s">
        <v>9</v>
      </c>
      <c r="B10" s="32">
        <v>76</v>
      </c>
      <c r="C10" s="33">
        <v>122</v>
      </c>
      <c r="D10" s="34">
        <v>125</v>
      </c>
      <c r="E10" s="2">
        <f t="shared" si="0"/>
        <v>247</v>
      </c>
      <c r="F10" s="52">
        <f>+E10-'H21.6月'!E10</f>
        <v>-1</v>
      </c>
    </row>
    <row r="11" spans="1:6" ht="17.25">
      <c r="A11" s="18" t="s">
        <v>10</v>
      </c>
      <c r="B11" s="32">
        <v>48</v>
      </c>
      <c r="C11" s="33">
        <v>50</v>
      </c>
      <c r="D11" s="34">
        <v>54</v>
      </c>
      <c r="E11" s="2">
        <f t="shared" si="0"/>
        <v>104</v>
      </c>
      <c r="F11" s="52">
        <f>+E11-'H21.6月'!E11</f>
        <v>0</v>
      </c>
    </row>
    <row r="12" spans="1:6" ht="17.25">
      <c r="A12" s="18" t="s">
        <v>11</v>
      </c>
      <c r="B12" s="32">
        <v>406</v>
      </c>
      <c r="C12" s="33">
        <v>379</v>
      </c>
      <c r="D12" s="34">
        <v>314</v>
      </c>
      <c r="E12" s="2">
        <f t="shared" si="0"/>
        <v>693</v>
      </c>
      <c r="F12" s="52">
        <f>+E12-'H21.6月'!E12</f>
        <v>-3</v>
      </c>
    </row>
    <row r="13" spans="1:6" ht="17.25">
      <c r="A13" s="18" t="s">
        <v>12</v>
      </c>
      <c r="B13" s="32">
        <v>823</v>
      </c>
      <c r="C13" s="33">
        <v>988</v>
      </c>
      <c r="D13" s="34">
        <v>917</v>
      </c>
      <c r="E13" s="2">
        <f t="shared" si="0"/>
        <v>1905</v>
      </c>
      <c r="F13" s="52">
        <f>+E13-'H21.6月'!E13</f>
        <v>3</v>
      </c>
    </row>
    <row r="14" spans="1:6" ht="17.25">
      <c r="A14" s="18" t="s">
        <v>13</v>
      </c>
      <c r="B14" s="32">
        <v>126</v>
      </c>
      <c r="C14" s="33">
        <v>154</v>
      </c>
      <c r="D14" s="34">
        <v>166</v>
      </c>
      <c r="E14" s="2">
        <f t="shared" si="0"/>
        <v>320</v>
      </c>
      <c r="F14" s="52">
        <f>+E14-'H21.6月'!E14</f>
        <v>1</v>
      </c>
    </row>
    <row r="15" spans="1:6" ht="17.25">
      <c r="A15" s="18" t="s">
        <v>14</v>
      </c>
      <c r="B15" s="32">
        <v>313</v>
      </c>
      <c r="C15" s="33">
        <v>359</v>
      </c>
      <c r="D15" s="34">
        <v>325</v>
      </c>
      <c r="E15" s="2">
        <f t="shared" si="0"/>
        <v>684</v>
      </c>
      <c r="F15" s="52">
        <f>+E15-'H21.6月'!E15</f>
        <v>0</v>
      </c>
    </row>
    <row r="16" spans="1:6" ht="17.25">
      <c r="A16" s="18" t="s">
        <v>15</v>
      </c>
      <c r="B16" s="32">
        <v>158</v>
      </c>
      <c r="C16" s="33">
        <v>185</v>
      </c>
      <c r="D16" s="34">
        <v>196</v>
      </c>
      <c r="E16" s="2">
        <f t="shared" si="0"/>
        <v>381</v>
      </c>
      <c r="F16" s="52">
        <f>+E16-'H21.6月'!E16</f>
        <v>2</v>
      </c>
    </row>
    <row r="17" spans="1:6" ht="17.25">
      <c r="A17" s="18" t="s">
        <v>16</v>
      </c>
      <c r="B17" s="32">
        <v>22</v>
      </c>
      <c r="C17" s="33">
        <v>45</v>
      </c>
      <c r="D17" s="34">
        <v>37</v>
      </c>
      <c r="E17" s="2">
        <f t="shared" si="0"/>
        <v>82</v>
      </c>
      <c r="F17" s="52">
        <f>+E17-'H21.6月'!E17</f>
        <v>1</v>
      </c>
    </row>
    <row r="18" spans="1:6" ht="17.25">
      <c r="A18" s="18" t="s">
        <v>17</v>
      </c>
      <c r="B18" s="32">
        <v>3</v>
      </c>
      <c r="C18" s="33">
        <v>6</v>
      </c>
      <c r="D18" s="34">
        <v>1</v>
      </c>
      <c r="E18" s="2">
        <f t="shared" si="0"/>
        <v>7</v>
      </c>
      <c r="F18" s="52">
        <f>+E18-'H21.6月'!E18</f>
        <v>0</v>
      </c>
    </row>
    <row r="19" spans="1:6" ht="18" thickBot="1">
      <c r="A19" s="38" t="s">
        <v>18</v>
      </c>
      <c r="B19" s="39">
        <v>3</v>
      </c>
      <c r="C19" s="40">
        <v>4</v>
      </c>
      <c r="D19" s="41">
        <v>4</v>
      </c>
      <c r="E19" s="42">
        <f t="shared" si="0"/>
        <v>8</v>
      </c>
      <c r="F19" s="52">
        <f>+E19-'H21.6月'!E19</f>
        <v>0</v>
      </c>
    </row>
    <row r="20" spans="1:6" ht="17.25">
      <c r="A20" s="17" t="s">
        <v>19</v>
      </c>
      <c r="B20" s="29">
        <v>372</v>
      </c>
      <c r="C20" s="30">
        <v>371</v>
      </c>
      <c r="D20" s="31">
        <v>364</v>
      </c>
      <c r="E20" s="10">
        <f t="shared" si="0"/>
        <v>735</v>
      </c>
      <c r="F20" s="52">
        <f>+E20-'H21.6月'!E20</f>
        <v>13</v>
      </c>
    </row>
    <row r="21" spans="1:6" ht="17.25">
      <c r="A21" s="18" t="s">
        <v>20</v>
      </c>
      <c r="B21" s="32">
        <v>432</v>
      </c>
      <c r="C21" s="33">
        <v>517</v>
      </c>
      <c r="D21" s="34">
        <v>460</v>
      </c>
      <c r="E21" s="2">
        <f t="shared" si="0"/>
        <v>977</v>
      </c>
      <c r="F21" s="52">
        <f>+E21-'H21.6月'!E21</f>
        <v>0</v>
      </c>
    </row>
    <row r="22" spans="1:6" ht="17.25">
      <c r="A22" s="18" t="s">
        <v>21</v>
      </c>
      <c r="B22" s="32">
        <v>615</v>
      </c>
      <c r="C22" s="33">
        <v>680</v>
      </c>
      <c r="D22" s="34">
        <v>708</v>
      </c>
      <c r="E22" s="2">
        <f t="shared" si="0"/>
        <v>1388</v>
      </c>
      <c r="F22" s="52">
        <f>+E22-'H21.6月'!E22</f>
        <v>3</v>
      </c>
    </row>
    <row r="23" spans="1:6" ht="17.25">
      <c r="A23" s="18" t="s">
        <v>22</v>
      </c>
      <c r="B23" s="32">
        <v>315</v>
      </c>
      <c r="C23" s="33">
        <v>397</v>
      </c>
      <c r="D23" s="34">
        <v>391</v>
      </c>
      <c r="E23" s="2">
        <f t="shared" si="0"/>
        <v>788</v>
      </c>
      <c r="F23" s="52">
        <f>+E23-'H21.6月'!E23</f>
        <v>2</v>
      </c>
    </row>
    <row r="24" spans="1:6" ht="17.25">
      <c r="A24" s="18" t="s">
        <v>23</v>
      </c>
      <c r="B24" s="32">
        <v>356</v>
      </c>
      <c r="C24" s="33">
        <v>451</v>
      </c>
      <c r="D24" s="34">
        <v>447</v>
      </c>
      <c r="E24" s="2">
        <f t="shared" si="0"/>
        <v>898</v>
      </c>
      <c r="F24" s="52">
        <f>+E24-'H21.6月'!E24</f>
        <v>2</v>
      </c>
    </row>
    <row r="25" spans="1:6" ht="17.25">
      <c r="A25" s="18" t="s">
        <v>24</v>
      </c>
      <c r="B25" s="32">
        <v>447</v>
      </c>
      <c r="C25" s="33">
        <v>547</v>
      </c>
      <c r="D25" s="34">
        <v>554</v>
      </c>
      <c r="E25" s="2">
        <f t="shared" si="0"/>
        <v>1101</v>
      </c>
      <c r="F25" s="52">
        <f>+E25-'H21.6月'!E25</f>
        <v>5</v>
      </c>
    </row>
    <row r="26" spans="1:6" ht="18" thickBot="1">
      <c r="A26" s="43" t="s">
        <v>25</v>
      </c>
      <c r="B26" s="44">
        <f>SUM(B20:B25)</f>
        <v>2537</v>
      </c>
      <c r="C26" s="45">
        <f>SUM(C20:C25)</f>
        <v>2963</v>
      </c>
      <c r="D26" s="46">
        <f>SUM(D20:D25)</f>
        <v>2924</v>
      </c>
      <c r="E26" s="47">
        <f>SUM(E20:E25)</f>
        <v>5887</v>
      </c>
      <c r="F26" s="52">
        <f>+E26-'H21.6月'!E26</f>
        <v>25</v>
      </c>
    </row>
    <row r="27" spans="1:6" ht="17.25">
      <c r="A27" s="17" t="s">
        <v>26</v>
      </c>
      <c r="B27" s="29">
        <v>386</v>
      </c>
      <c r="C27" s="30">
        <v>433</v>
      </c>
      <c r="D27" s="31">
        <v>411</v>
      </c>
      <c r="E27" s="10">
        <f>SUM(C27:D27)</f>
        <v>844</v>
      </c>
      <c r="F27" s="52">
        <f>+E27-'H21.6月'!E27</f>
        <v>-8</v>
      </c>
    </row>
    <row r="28" spans="1:6" ht="17.25">
      <c r="A28" s="18" t="s">
        <v>27</v>
      </c>
      <c r="B28" s="32">
        <v>492</v>
      </c>
      <c r="C28" s="33">
        <v>573</v>
      </c>
      <c r="D28" s="34">
        <v>592</v>
      </c>
      <c r="E28" s="2">
        <f>SUM(C28:D28)</f>
        <v>1165</v>
      </c>
      <c r="F28" s="52">
        <f>+E28-'H21.6月'!E28</f>
        <v>4</v>
      </c>
    </row>
    <row r="29" spans="1:6" ht="17.25">
      <c r="A29" s="18" t="s">
        <v>28</v>
      </c>
      <c r="B29" s="32">
        <v>438</v>
      </c>
      <c r="C29" s="33">
        <v>490</v>
      </c>
      <c r="D29" s="34">
        <v>609</v>
      </c>
      <c r="E29" s="2">
        <f>SUM(C29:D29)</f>
        <v>1099</v>
      </c>
      <c r="F29" s="52">
        <f>+E29-'H21.6月'!E29</f>
        <v>-4</v>
      </c>
    </row>
    <row r="30" spans="1:6" ht="17.25">
      <c r="A30" s="18" t="s">
        <v>29</v>
      </c>
      <c r="B30" s="32">
        <v>188</v>
      </c>
      <c r="C30" s="33">
        <v>219</v>
      </c>
      <c r="D30" s="34">
        <v>228</v>
      </c>
      <c r="E30" s="2">
        <f>SUM(C30:D30)</f>
        <v>447</v>
      </c>
      <c r="F30" s="52">
        <f>+E30-'H21.6月'!E30</f>
        <v>-13</v>
      </c>
    </row>
    <row r="31" spans="1:6" ht="18" thickBot="1">
      <c r="A31" s="43" t="s">
        <v>30</v>
      </c>
      <c r="B31" s="44">
        <f>SUM(B27:B30)</f>
        <v>1504</v>
      </c>
      <c r="C31" s="45">
        <f>SUM(C27:C30)</f>
        <v>1715</v>
      </c>
      <c r="D31" s="46">
        <f>SUM(D27:D30)</f>
        <v>1840</v>
      </c>
      <c r="E31" s="47">
        <f>SUM(E27:E30)</f>
        <v>3555</v>
      </c>
      <c r="F31" s="52">
        <f>+E31-'H21.6月'!E31</f>
        <v>-21</v>
      </c>
    </row>
    <row r="32" spans="1:6" ht="17.25">
      <c r="A32" s="17" t="s">
        <v>31</v>
      </c>
      <c r="B32" s="29">
        <v>192</v>
      </c>
      <c r="C32" s="30">
        <v>291</v>
      </c>
      <c r="D32" s="31">
        <v>290</v>
      </c>
      <c r="E32" s="10">
        <f>SUM(C32:D32)</f>
        <v>581</v>
      </c>
      <c r="F32" s="52">
        <f>+E32-'H21.6月'!E32</f>
        <v>5</v>
      </c>
    </row>
    <row r="33" spans="1:6" ht="17.25">
      <c r="A33" s="18" t="s">
        <v>32</v>
      </c>
      <c r="B33" s="32">
        <v>274</v>
      </c>
      <c r="C33" s="33">
        <v>434</v>
      </c>
      <c r="D33" s="34">
        <v>426</v>
      </c>
      <c r="E33" s="2">
        <f>SUM(C33:D33)</f>
        <v>860</v>
      </c>
      <c r="F33" s="52">
        <f>+E33-'H21.6月'!E33</f>
        <v>-4</v>
      </c>
    </row>
    <row r="34" spans="1:6" ht="17.25">
      <c r="A34" s="18" t="s">
        <v>33</v>
      </c>
      <c r="B34" s="32">
        <v>273</v>
      </c>
      <c r="C34" s="33">
        <v>428</v>
      </c>
      <c r="D34" s="34">
        <v>419</v>
      </c>
      <c r="E34" s="2">
        <f>SUM(C34:D34)</f>
        <v>847</v>
      </c>
      <c r="F34" s="52">
        <f>+E34-'H21.6月'!E34</f>
        <v>1</v>
      </c>
    </row>
    <row r="35" spans="1:6" ht="18" thickBot="1">
      <c r="A35" s="43" t="s">
        <v>34</v>
      </c>
      <c r="B35" s="48">
        <f>SUM(B32:B34)</f>
        <v>739</v>
      </c>
      <c r="C35" s="48">
        <f>SUM(C32:C34)</f>
        <v>1153</v>
      </c>
      <c r="D35" s="48">
        <f>SUM(D32:D34)</f>
        <v>1135</v>
      </c>
      <c r="E35" s="47">
        <f>SUM(E32:E34)</f>
        <v>2288</v>
      </c>
      <c r="F35" s="52">
        <f>+E35-'H21.6月'!E35</f>
        <v>2</v>
      </c>
    </row>
    <row r="36" spans="1:6" ht="17.25">
      <c r="A36" s="17" t="s">
        <v>35</v>
      </c>
      <c r="B36" s="29">
        <v>144</v>
      </c>
      <c r="C36" s="30">
        <v>148</v>
      </c>
      <c r="D36" s="31">
        <v>157</v>
      </c>
      <c r="E36" s="10">
        <f>SUM(C36:D36)</f>
        <v>305</v>
      </c>
      <c r="F36" s="52">
        <f>+E36-'H21.6月'!E36</f>
        <v>-3</v>
      </c>
    </row>
    <row r="37" spans="1:6" ht="17.25">
      <c r="A37" s="19" t="s">
        <v>36</v>
      </c>
      <c r="B37" s="35">
        <v>87</v>
      </c>
      <c r="C37" s="36">
        <v>117</v>
      </c>
      <c r="D37" s="37">
        <v>152</v>
      </c>
      <c r="E37" s="16">
        <f>SUM(C37:D37)</f>
        <v>269</v>
      </c>
      <c r="F37" s="52">
        <f>+E37-'H21.6月'!E37</f>
        <v>-2</v>
      </c>
    </row>
    <row r="38" spans="1:6" ht="17.25">
      <c r="A38" s="20" t="s">
        <v>38</v>
      </c>
      <c r="B38" s="24">
        <f>SUM(B4:B19)+B26+B31+B35+B36+B37</f>
        <v>9041</v>
      </c>
      <c r="C38" s="22">
        <f>SUM(C4:C19)+C26+C31+C35+C36+C37</f>
        <v>10914</v>
      </c>
      <c r="D38" s="1">
        <f>SUM(D4:D19)+D26+D31+D35+D36+D37</f>
        <v>10759</v>
      </c>
      <c r="E38" s="2">
        <f>SUM(E4:E19)+E26+E31+E35+E36+E37</f>
        <v>21673</v>
      </c>
      <c r="F38" s="52">
        <f>+E38-'H21.6月'!E38</f>
        <v>-12</v>
      </c>
    </row>
    <row r="39" spans="1:6" ht="18" thickBot="1">
      <c r="A39" s="21" t="s">
        <v>37</v>
      </c>
      <c r="B39" s="25">
        <f>+B38-B37</f>
        <v>8954</v>
      </c>
      <c r="C39" s="23">
        <f>+C38-C37</f>
        <v>10797</v>
      </c>
      <c r="D39" s="11">
        <f>+D38-D37</f>
        <v>10607</v>
      </c>
      <c r="E39" s="12">
        <f>+E38-E37</f>
        <v>21404</v>
      </c>
      <c r="F39" s="52">
        <f>+E39-'H21.6月'!E39</f>
        <v>-10</v>
      </c>
    </row>
    <row r="40" spans="1:5" ht="9" customHeight="1" thickBot="1">
      <c r="A40" s="3"/>
      <c r="B40" s="3"/>
      <c r="C40" s="3"/>
      <c r="D40" s="3"/>
      <c r="E40" s="3"/>
    </row>
    <row r="41" spans="1:5" ht="17.25">
      <c r="A41" s="13" t="s">
        <v>42</v>
      </c>
      <c r="B41" s="4">
        <f>+B39</f>
        <v>8954</v>
      </c>
      <c r="C41" s="5" t="s">
        <v>0</v>
      </c>
      <c r="D41" s="53">
        <f>+B41-'H21.6月'!B41</f>
        <v>-6</v>
      </c>
      <c r="E41" s="3"/>
    </row>
    <row r="42" spans="1:5" ht="17.25">
      <c r="A42" s="14" t="s">
        <v>43</v>
      </c>
      <c r="B42" s="6">
        <f>+E39</f>
        <v>21404</v>
      </c>
      <c r="C42" s="7" t="s">
        <v>44</v>
      </c>
      <c r="D42" s="53">
        <f>+B42-'H21.6月'!B42</f>
        <v>-10</v>
      </c>
      <c r="E42" s="3"/>
    </row>
    <row r="43" spans="1:5" ht="17.25">
      <c r="A43" s="14" t="s">
        <v>1</v>
      </c>
      <c r="B43" s="6">
        <f>+C39</f>
        <v>10797</v>
      </c>
      <c r="C43" s="7" t="s">
        <v>44</v>
      </c>
      <c r="D43" s="53">
        <f>+B43-'H21.6月'!B43</f>
        <v>6</v>
      </c>
      <c r="E43" s="3"/>
    </row>
    <row r="44" spans="1:5" ht="18" thickBot="1">
      <c r="A44" s="15" t="s">
        <v>2</v>
      </c>
      <c r="B44" s="8">
        <f>+D39</f>
        <v>10607</v>
      </c>
      <c r="C44" s="9" t="s">
        <v>44</v>
      </c>
      <c r="D44" s="53">
        <f>+B44-'H21.6月'!B44</f>
        <v>-16</v>
      </c>
      <c r="E44" s="3"/>
    </row>
  </sheetData>
  <sheetProtection/>
  <mergeCells count="5">
    <mergeCell ref="D1:E1"/>
    <mergeCell ref="A1:C1"/>
    <mergeCell ref="B2:B3"/>
    <mergeCell ref="A2:A3"/>
    <mergeCell ref="C2:E2"/>
  </mergeCells>
  <printOptions/>
  <pageMargins left="0.787" right="0.787" top="0.984" bottom="0.984" header="0.512" footer="0.512"/>
  <pageSetup orientation="portrait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4"/>
  <sheetViews>
    <sheetView zoomScalePageLayoutView="0" workbookViewId="0" topLeftCell="A1">
      <selection activeCell="F4" sqref="F4"/>
    </sheetView>
  </sheetViews>
  <sheetFormatPr defaultColWidth="9.00390625" defaultRowHeight="13.5"/>
  <cols>
    <col min="1" max="1" width="21.875" style="0" bestFit="1" customWidth="1"/>
    <col min="2" max="5" width="13.625" style="0" customWidth="1"/>
    <col min="6" max="6" width="7.625" style="0" customWidth="1"/>
  </cols>
  <sheetData>
    <row r="1" spans="1:6" ht="18" thickBot="1">
      <c r="A1" s="55" t="s">
        <v>46</v>
      </c>
      <c r="B1" s="55"/>
      <c r="C1" s="55"/>
      <c r="D1" s="54" t="s">
        <v>56</v>
      </c>
      <c r="E1" s="54"/>
      <c r="F1" s="49"/>
    </row>
    <row r="2" spans="1:6" ht="17.25">
      <c r="A2" s="58" t="s">
        <v>39</v>
      </c>
      <c r="B2" s="56" t="s">
        <v>40</v>
      </c>
      <c r="C2" s="60" t="s">
        <v>45</v>
      </c>
      <c r="D2" s="61"/>
      <c r="E2" s="62"/>
      <c r="F2" s="50" t="s">
        <v>48</v>
      </c>
    </row>
    <row r="3" spans="1:6" ht="18" thickBot="1">
      <c r="A3" s="59"/>
      <c r="B3" s="57"/>
      <c r="C3" s="26" t="s">
        <v>1</v>
      </c>
      <c r="D3" s="27" t="s">
        <v>2</v>
      </c>
      <c r="E3" s="28" t="s">
        <v>41</v>
      </c>
      <c r="F3" s="51" t="s">
        <v>47</v>
      </c>
    </row>
    <row r="4" spans="1:6" ht="17.25">
      <c r="A4" s="17" t="s">
        <v>3</v>
      </c>
      <c r="B4" s="29">
        <v>79</v>
      </c>
      <c r="C4" s="30">
        <v>101</v>
      </c>
      <c r="D4" s="31">
        <v>80</v>
      </c>
      <c r="E4" s="10">
        <f aca="true" t="shared" si="0" ref="E4:E25">SUM(C4:D4)</f>
        <v>181</v>
      </c>
      <c r="F4" s="52">
        <f>+E4-'H21.7月 '!E4</f>
        <v>-4</v>
      </c>
    </row>
    <row r="5" spans="1:6" ht="17.25">
      <c r="A5" s="18" t="s">
        <v>4</v>
      </c>
      <c r="B5" s="32">
        <v>734</v>
      </c>
      <c r="C5" s="33">
        <v>862</v>
      </c>
      <c r="D5" s="34">
        <v>817</v>
      </c>
      <c r="E5" s="2">
        <f t="shared" si="0"/>
        <v>1679</v>
      </c>
      <c r="F5" s="52">
        <f>+E5-'H21.7月 '!E5</f>
        <v>0</v>
      </c>
    </row>
    <row r="6" spans="1:6" ht="17.25">
      <c r="A6" s="18" t="s">
        <v>5</v>
      </c>
      <c r="B6" s="32">
        <v>295</v>
      </c>
      <c r="C6" s="33">
        <v>379</v>
      </c>
      <c r="D6" s="34">
        <v>355</v>
      </c>
      <c r="E6" s="2">
        <f t="shared" si="0"/>
        <v>734</v>
      </c>
      <c r="F6" s="52">
        <f>+E6-'H21.7月 '!E6</f>
        <v>-4</v>
      </c>
    </row>
    <row r="7" spans="1:6" ht="17.25">
      <c r="A7" s="18" t="s">
        <v>6</v>
      </c>
      <c r="B7" s="32">
        <v>525</v>
      </c>
      <c r="C7" s="33">
        <v>643</v>
      </c>
      <c r="D7" s="34">
        <v>670</v>
      </c>
      <c r="E7" s="2">
        <f t="shared" si="0"/>
        <v>1313</v>
      </c>
      <c r="F7" s="52">
        <f>+E7-'H21.7月 '!E7</f>
        <v>-4</v>
      </c>
    </row>
    <row r="8" spans="1:6" ht="17.25">
      <c r="A8" s="18" t="s">
        <v>7</v>
      </c>
      <c r="B8" s="32">
        <v>280</v>
      </c>
      <c r="C8" s="33">
        <v>341</v>
      </c>
      <c r="D8" s="34">
        <v>315</v>
      </c>
      <c r="E8" s="2">
        <f t="shared" si="0"/>
        <v>656</v>
      </c>
      <c r="F8" s="52">
        <f>+E8-'H21.7月 '!E8</f>
        <v>-10</v>
      </c>
    </row>
    <row r="9" spans="1:6" ht="17.25">
      <c r="A9" s="18" t="s">
        <v>8</v>
      </c>
      <c r="B9" s="32">
        <v>130</v>
      </c>
      <c r="C9" s="33">
        <v>188</v>
      </c>
      <c r="D9" s="34">
        <v>165</v>
      </c>
      <c r="E9" s="2">
        <f t="shared" si="0"/>
        <v>353</v>
      </c>
      <c r="F9" s="52">
        <f>+E9-'H21.7月 '!E9</f>
        <v>0</v>
      </c>
    </row>
    <row r="10" spans="1:6" ht="17.25">
      <c r="A10" s="18" t="s">
        <v>9</v>
      </c>
      <c r="B10" s="32">
        <v>76</v>
      </c>
      <c r="C10" s="33">
        <v>122</v>
      </c>
      <c r="D10" s="34">
        <v>125</v>
      </c>
      <c r="E10" s="2">
        <f t="shared" si="0"/>
        <v>247</v>
      </c>
      <c r="F10" s="52">
        <f>+E10-'H21.7月 '!E10</f>
        <v>0</v>
      </c>
    </row>
    <row r="11" spans="1:6" ht="17.25">
      <c r="A11" s="18" t="s">
        <v>10</v>
      </c>
      <c r="B11" s="32">
        <v>48</v>
      </c>
      <c r="C11" s="33">
        <v>50</v>
      </c>
      <c r="D11" s="34">
        <v>54</v>
      </c>
      <c r="E11" s="2">
        <f t="shared" si="0"/>
        <v>104</v>
      </c>
      <c r="F11" s="52">
        <f>+E11-'H21.7月 '!E11</f>
        <v>0</v>
      </c>
    </row>
    <row r="12" spans="1:6" ht="17.25">
      <c r="A12" s="18" t="s">
        <v>11</v>
      </c>
      <c r="B12" s="32">
        <v>407</v>
      </c>
      <c r="C12" s="33">
        <v>379</v>
      </c>
      <c r="D12" s="34">
        <v>314</v>
      </c>
      <c r="E12" s="2">
        <f t="shared" si="0"/>
        <v>693</v>
      </c>
      <c r="F12" s="52">
        <f>+E12-'H21.7月 '!E12</f>
        <v>0</v>
      </c>
    </row>
    <row r="13" spans="1:6" ht="17.25">
      <c r="A13" s="18" t="s">
        <v>12</v>
      </c>
      <c r="B13" s="32">
        <v>821</v>
      </c>
      <c r="C13" s="33">
        <v>982</v>
      </c>
      <c r="D13" s="34">
        <v>917</v>
      </c>
      <c r="E13" s="2">
        <f t="shared" si="0"/>
        <v>1899</v>
      </c>
      <c r="F13" s="52">
        <f>+E13-'H21.7月 '!E13</f>
        <v>-6</v>
      </c>
    </row>
    <row r="14" spans="1:6" ht="17.25">
      <c r="A14" s="18" t="s">
        <v>13</v>
      </c>
      <c r="B14" s="32">
        <v>127</v>
      </c>
      <c r="C14" s="33">
        <v>155</v>
      </c>
      <c r="D14" s="34">
        <v>166</v>
      </c>
      <c r="E14" s="2">
        <f t="shared" si="0"/>
        <v>321</v>
      </c>
      <c r="F14" s="52">
        <f>+E14-'H21.7月 '!E14</f>
        <v>1</v>
      </c>
    </row>
    <row r="15" spans="1:6" ht="17.25">
      <c r="A15" s="18" t="s">
        <v>14</v>
      </c>
      <c r="B15" s="32">
        <v>314</v>
      </c>
      <c r="C15" s="33">
        <v>358</v>
      </c>
      <c r="D15" s="34">
        <v>328</v>
      </c>
      <c r="E15" s="2">
        <f t="shared" si="0"/>
        <v>686</v>
      </c>
      <c r="F15" s="52">
        <f>+E15-'H21.7月 '!E15</f>
        <v>2</v>
      </c>
    </row>
    <row r="16" spans="1:6" ht="17.25">
      <c r="A16" s="18" t="s">
        <v>15</v>
      </c>
      <c r="B16" s="32">
        <v>159</v>
      </c>
      <c r="C16" s="33">
        <v>186</v>
      </c>
      <c r="D16" s="34">
        <v>196</v>
      </c>
      <c r="E16" s="2">
        <f t="shared" si="0"/>
        <v>382</v>
      </c>
      <c r="F16" s="52">
        <f>+E16-'H21.7月 '!E16</f>
        <v>1</v>
      </c>
    </row>
    <row r="17" spans="1:6" ht="17.25">
      <c r="A17" s="18" t="s">
        <v>16</v>
      </c>
      <c r="B17" s="32">
        <v>22</v>
      </c>
      <c r="C17" s="33">
        <v>45</v>
      </c>
      <c r="D17" s="34">
        <v>37</v>
      </c>
      <c r="E17" s="2">
        <f t="shared" si="0"/>
        <v>82</v>
      </c>
      <c r="F17" s="52">
        <f>+E17-'H21.7月 '!E17</f>
        <v>0</v>
      </c>
    </row>
    <row r="18" spans="1:6" ht="17.25">
      <c r="A18" s="18" t="s">
        <v>17</v>
      </c>
      <c r="B18" s="32">
        <v>3</v>
      </c>
      <c r="C18" s="33">
        <v>6</v>
      </c>
      <c r="D18" s="34">
        <v>1</v>
      </c>
      <c r="E18" s="2">
        <f t="shared" si="0"/>
        <v>7</v>
      </c>
      <c r="F18" s="52">
        <f>+E18-'H21.7月 '!E18</f>
        <v>0</v>
      </c>
    </row>
    <row r="19" spans="1:6" ht="18" thickBot="1">
      <c r="A19" s="38" t="s">
        <v>18</v>
      </c>
      <c r="B19" s="39">
        <v>3</v>
      </c>
      <c r="C19" s="40">
        <v>4</v>
      </c>
      <c r="D19" s="41">
        <v>4</v>
      </c>
      <c r="E19" s="42">
        <f t="shared" si="0"/>
        <v>8</v>
      </c>
      <c r="F19" s="52">
        <f>+E19-'H21.7月 '!E19</f>
        <v>0</v>
      </c>
    </row>
    <row r="20" spans="1:6" ht="17.25">
      <c r="A20" s="17" t="s">
        <v>19</v>
      </c>
      <c r="B20" s="29">
        <v>382</v>
      </c>
      <c r="C20" s="30">
        <v>386</v>
      </c>
      <c r="D20" s="31">
        <v>375</v>
      </c>
      <c r="E20" s="10">
        <f t="shared" si="0"/>
        <v>761</v>
      </c>
      <c r="F20" s="52">
        <f>+E20-'H21.7月 '!E20</f>
        <v>26</v>
      </c>
    </row>
    <row r="21" spans="1:6" ht="17.25">
      <c r="A21" s="18" t="s">
        <v>20</v>
      </c>
      <c r="B21" s="32">
        <v>431</v>
      </c>
      <c r="C21" s="33">
        <v>516</v>
      </c>
      <c r="D21" s="34">
        <v>458</v>
      </c>
      <c r="E21" s="2">
        <f t="shared" si="0"/>
        <v>974</v>
      </c>
      <c r="F21" s="52">
        <f>+E21-'H21.7月 '!E21</f>
        <v>-3</v>
      </c>
    </row>
    <row r="22" spans="1:6" ht="17.25">
      <c r="A22" s="18" t="s">
        <v>21</v>
      </c>
      <c r="B22" s="32">
        <v>618</v>
      </c>
      <c r="C22" s="33">
        <v>684</v>
      </c>
      <c r="D22" s="34">
        <v>707</v>
      </c>
      <c r="E22" s="2">
        <f t="shared" si="0"/>
        <v>1391</v>
      </c>
      <c r="F22" s="52">
        <f>+E22-'H21.7月 '!E22</f>
        <v>3</v>
      </c>
    </row>
    <row r="23" spans="1:6" ht="17.25">
      <c r="A23" s="18" t="s">
        <v>22</v>
      </c>
      <c r="B23" s="32">
        <v>316</v>
      </c>
      <c r="C23" s="33">
        <v>396</v>
      </c>
      <c r="D23" s="34">
        <v>392</v>
      </c>
      <c r="E23" s="2">
        <f t="shared" si="0"/>
        <v>788</v>
      </c>
      <c r="F23" s="52">
        <f>+E23-'H21.7月 '!E23</f>
        <v>0</v>
      </c>
    </row>
    <row r="24" spans="1:6" ht="17.25">
      <c r="A24" s="18" t="s">
        <v>23</v>
      </c>
      <c r="B24" s="32">
        <v>356</v>
      </c>
      <c r="C24" s="33">
        <v>449</v>
      </c>
      <c r="D24" s="34">
        <v>446</v>
      </c>
      <c r="E24" s="2">
        <f t="shared" si="0"/>
        <v>895</v>
      </c>
      <c r="F24" s="52">
        <f>+E24-'H21.7月 '!E24</f>
        <v>-3</v>
      </c>
    </row>
    <row r="25" spans="1:6" ht="17.25">
      <c r="A25" s="18" t="s">
        <v>24</v>
      </c>
      <c r="B25" s="32">
        <v>445</v>
      </c>
      <c r="C25" s="33">
        <v>542</v>
      </c>
      <c r="D25" s="34">
        <v>551</v>
      </c>
      <c r="E25" s="2">
        <f t="shared" si="0"/>
        <v>1093</v>
      </c>
      <c r="F25" s="52">
        <f>+E25-'H21.7月 '!E25</f>
        <v>-8</v>
      </c>
    </row>
    <row r="26" spans="1:6" ht="18" thickBot="1">
      <c r="A26" s="43" t="s">
        <v>25</v>
      </c>
      <c r="B26" s="44">
        <f>SUM(B20:B25)</f>
        <v>2548</v>
      </c>
      <c r="C26" s="45">
        <f>SUM(C20:C25)</f>
        <v>2973</v>
      </c>
      <c r="D26" s="46">
        <f>SUM(D20:D25)</f>
        <v>2929</v>
      </c>
      <c r="E26" s="47">
        <f>SUM(E20:E25)</f>
        <v>5902</v>
      </c>
      <c r="F26" s="52">
        <f>+E26-'H21.7月 '!E26</f>
        <v>15</v>
      </c>
    </row>
    <row r="27" spans="1:6" ht="17.25">
      <c r="A27" s="17" t="s">
        <v>26</v>
      </c>
      <c r="B27" s="29">
        <v>387</v>
      </c>
      <c r="C27" s="30">
        <v>435</v>
      </c>
      <c r="D27" s="31">
        <v>414</v>
      </c>
      <c r="E27" s="10">
        <f>SUM(C27:D27)</f>
        <v>849</v>
      </c>
      <c r="F27" s="52">
        <f>+E27-'H21.7月 '!E27</f>
        <v>5</v>
      </c>
    </row>
    <row r="28" spans="1:6" ht="17.25">
      <c r="A28" s="18" t="s">
        <v>27</v>
      </c>
      <c r="B28" s="32">
        <v>490</v>
      </c>
      <c r="C28" s="33">
        <v>575</v>
      </c>
      <c r="D28" s="34">
        <v>589</v>
      </c>
      <c r="E28" s="2">
        <f>SUM(C28:D28)</f>
        <v>1164</v>
      </c>
      <c r="F28" s="52">
        <f>+E28-'H21.7月 '!E28</f>
        <v>-1</v>
      </c>
    </row>
    <row r="29" spans="1:6" ht="17.25">
      <c r="A29" s="18" t="s">
        <v>28</v>
      </c>
      <c r="B29" s="32">
        <v>436</v>
      </c>
      <c r="C29" s="33">
        <v>486</v>
      </c>
      <c r="D29" s="34">
        <v>605</v>
      </c>
      <c r="E29" s="2">
        <f>SUM(C29:D29)</f>
        <v>1091</v>
      </c>
      <c r="F29" s="52">
        <f>+E29-'H21.7月 '!E29</f>
        <v>-8</v>
      </c>
    </row>
    <row r="30" spans="1:6" ht="17.25">
      <c r="A30" s="18" t="s">
        <v>29</v>
      </c>
      <c r="B30" s="32">
        <v>188</v>
      </c>
      <c r="C30" s="33">
        <v>220</v>
      </c>
      <c r="D30" s="34">
        <v>228</v>
      </c>
      <c r="E30" s="2">
        <f>SUM(C30:D30)</f>
        <v>448</v>
      </c>
      <c r="F30" s="52">
        <f>+E30-'H21.7月 '!E30</f>
        <v>1</v>
      </c>
    </row>
    <row r="31" spans="1:6" ht="18" thickBot="1">
      <c r="A31" s="43" t="s">
        <v>30</v>
      </c>
      <c r="B31" s="44">
        <f>SUM(B27:B30)</f>
        <v>1501</v>
      </c>
      <c r="C31" s="45">
        <f>SUM(C27:C30)</f>
        <v>1716</v>
      </c>
      <c r="D31" s="46">
        <f>SUM(D27:D30)</f>
        <v>1836</v>
      </c>
      <c r="E31" s="47">
        <f>SUM(E27:E30)</f>
        <v>3552</v>
      </c>
      <c r="F31" s="52">
        <f>+E31-'H21.7月 '!E31</f>
        <v>-3</v>
      </c>
    </row>
    <row r="32" spans="1:6" ht="17.25">
      <c r="A32" s="17" t="s">
        <v>31</v>
      </c>
      <c r="B32" s="29">
        <v>191</v>
      </c>
      <c r="C32" s="30">
        <v>289</v>
      </c>
      <c r="D32" s="31">
        <v>289</v>
      </c>
      <c r="E32" s="10">
        <f>SUM(C32:D32)</f>
        <v>578</v>
      </c>
      <c r="F32" s="52">
        <f>+E32-'H21.7月 '!E32</f>
        <v>-3</v>
      </c>
    </row>
    <row r="33" spans="1:6" ht="17.25">
      <c r="A33" s="18" t="s">
        <v>32</v>
      </c>
      <c r="B33" s="32">
        <v>274</v>
      </c>
      <c r="C33" s="33">
        <v>433</v>
      </c>
      <c r="D33" s="34">
        <v>427</v>
      </c>
      <c r="E33" s="2">
        <f>SUM(C33:D33)</f>
        <v>860</v>
      </c>
      <c r="F33" s="52">
        <f>+E33-'H21.7月 '!E33</f>
        <v>0</v>
      </c>
    </row>
    <row r="34" spans="1:6" ht="17.25">
      <c r="A34" s="18" t="s">
        <v>33</v>
      </c>
      <c r="B34" s="32">
        <v>277</v>
      </c>
      <c r="C34" s="33">
        <v>435</v>
      </c>
      <c r="D34" s="34">
        <v>421</v>
      </c>
      <c r="E34" s="2">
        <f>SUM(C34:D34)</f>
        <v>856</v>
      </c>
      <c r="F34" s="52">
        <f>+E34-'H21.7月 '!E34</f>
        <v>9</v>
      </c>
    </row>
    <row r="35" spans="1:6" ht="18" thickBot="1">
      <c r="A35" s="43" t="s">
        <v>34</v>
      </c>
      <c r="B35" s="48">
        <f>SUM(B32:B34)</f>
        <v>742</v>
      </c>
      <c r="C35" s="48">
        <f>SUM(C32:C34)</f>
        <v>1157</v>
      </c>
      <c r="D35" s="48">
        <f>SUM(D32:D34)</f>
        <v>1137</v>
      </c>
      <c r="E35" s="47">
        <f>SUM(E32:E34)</f>
        <v>2294</v>
      </c>
      <c r="F35" s="52">
        <f>+E35-'H21.7月 '!E35</f>
        <v>6</v>
      </c>
    </row>
    <row r="36" spans="1:6" ht="17.25">
      <c r="A36" s="17" t="s">
        <v>35</v>
      </c>
      <c r="B36" s="29">
        <v>145</v>
      </c>
      <c r="C36" s="30">
        <v>148</v>
      </c>
      <c r="D36" s="31">
        <v>158</v>
      </c>
      <c r="E36" s="10">
        <f>SUM(C36:D36)</f>
        <v>306</v>
      </c>
      <c r="F36" s="52">
        <f>+E36-'H21.7月 '!E36</f>
        <v>1</v>
      </c>
    </row>
    <row r="37" spans="1:6" ht="17.25">
      <c r="A37" s="19" t="s">
        <v>36</v>
      </c>
      <c r="B37" s="35">
        <v>90</v>
      </c>
      <c r="C37" s="36">
        <v>118</v>
      </c>
      <c r="D37" s="37">
        <v>151</v>
      </c>
      <c r="E37" s="16">
        <f>SUM(C37:D37)</f>
        <v>269</v>
      </c>
      <c r="F37" s="52">
        <f>+E37-'H21.7月 '!E37</f>
        <v>0</v>
      </c>
    </row>
    <row r="38" spans="1:6" ht="17.25">
      <c r="A38" s="20" t="s">
        <v>38</v>
      </c>
      <c r="B38" s="24">
        <f>SUM(B4:B19)+B26+B31+B35+B36+B37</f>
        <v>9049</v>
      </c>
      <c r="C38" s="22">
        <f>SUM(C4:C19)+C26+C31+C35+C36+C37</f>
        <v>10913</v>
      </c>
      <c r="D38" s="1">
        <f>SUM(D4:D19)+D26+D31+D35+D36+D37</f>
        <v>10755</v>
      </c>
      <c r="E38" s="2">
        <f>SUM(E4:E19)+E26+E31+E35+E36+E37</f>
        <v>21668</v>
      </c>
      <c r="F38" s="52">
        <f>+E38-'H21.7月 '!E38</f>
        <v>-5</v>
      </c>
    </row>
    <row r="39" spans="1:6" ht="18" thickBot="1">
      <c r="A39" s="21" t="s">
        <v>37</v>
      </c>
      <c r="B39" s="25">
        <f>+B38-B37</f>
        <v>8959</v>
      </c>
      <c r="C39" s="23">
        <f>+C38-C37</f>
        <v>10795</v>
      </c>
      <c r="D39" s="11">
        <f>+D38-D37</f>
        <v>10604</v>
      </c>
      <c r="E39" s="12">
        <f>+E38-E37</f>
        <v>21399</v>
      </c>
      <c r="F39" s="52">
        <f>+E39-'H21.7月 '!E39</f>
        <v>-5</v>
      </c>
    </row>
    <row r="40" spans="1:5" ht="9" customHeight="1" thickBot="1">
      <c r="A40" s="3"/>
      <c r="B40" s="3"/>
      <c r="C40" s="3"/>
      <c r="D40" s="3"/>
      <c r="E40" s="3"/>
    </row>
    <row r="41" spans="1:5" ht="17.25">
      <c r="A41" s="13" t="s">
        <v>42</v>
      </c>
      <c r="B41" s="4">
        <f>+B39</f>
        <v>8959</v>
      </c>
      <c r="C41" s="5" t="s">
        <v>0</v>
      </c>
      <c r="D41" s="53">
        <f>+B41-'H21.7月 '!B41</f>
        <v>5</v>
      </c>
      <c r="E41" s="3"/>
    </row>
    <row r="42" spans="1:5" ht="17.25">
      <c r="A42" s="14" t="s">
        <v>43</v>
      </c>
      <c r="B42" s="6">
        <f>+E39</f>
        <v>21399</v>
      </c>
      <c r="C42" s="7" t="s">
        <v>44</v>
      </c>
      <c r="D42" s="53">
        <f>+B42-'H21.7月 '!B42</f>
        <v>-5</v>
      </c>
      <c r="E42" s="3"/>
    </row>
    <row r="43" spans="1:5" ht="17.25">
      <c r="A43" s="14" t="s">
        <v>1</v>
      </c>
      <c r="B43" s="6">
        <f>+C39</f>
        <v>10795</v>
      </c>
      <c r="C43" s="7" t="s">
        <v>44</v>
      </c>
      <c r="D43" s="53">
        <f>+B43-'H21.7月 '!B43</f>
        <v>-2</v>
      </c>
      <c r="E43" s="3"/>
    </row>
    <row r="44" spans="1:5" ht="18" thickBot="1">
      <c r="A44" s="15" t="s">
        <v>2</v>
      </c>
      <c r="B44" s="8">
        <f>+D39</f>
        <v>10604</v>
      </c>
      <c r="C44" s="9" t="s">
        <v>44</v>
      </c>
      <c r="D44" s="53">
        <f>+B44-'H21.7月 '!B44</f>
        <v>-3</v>
      </c>
      <c r="E44" s="3"/>
    </row>
  </sheetData>
  <sheetProtection/>
  <mergeCells count="5">
    <mergeCell ref="D1:E1"/>
    <mergeCell ref="A1:C1"/>
    <mergeCell ref="B2:B3"/>
    <mergeCell ref="A2:A3"/>
    <mergeCell ref="C2:E2"/>
  </mergeCells>
  <printOptions/>
  <pageMargins left="0.787" right="0.787" top="0.984" bottom="0.984" header="0.512" footer="0.512"/>
  <pageSetup orientation="portrait" paperSize="9" scale="9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4"/>
  <sheetViews>
    <sheetView zoomScalePageLayoutView="0" workbookViewId="0" topLeftCell="A1">
      <selection activeCell="F4" sqref="F4"/>
    </sheetView>
  </sheetViews>
  <sheetFormatPr defaultColWidth="9.00390625" defaultRowHeight="13.5"/>
  <cols>
    <col min="1" max="1" width="21.875" style="0" bestFit="1" customWidth="1"/>
    <col min="2" max="5" width="13.625" style="0" customWidth="1"/>
    <col min="6" max="6" width="7.625" style="0" customWidth="1"/>
  </cols>
  <sheetData>
    <row r="1" spans="1:6" ht="18" thickBot="1">
      <c r="A1" s="55" t="s">
        <v>46</v>
      </c>
      <c r="B1" s="55"/>
      <c r="C1" s="55"/>
      <c r="D1" s="54" t="s">
        <v>55</v>
      </c>
      <c r="E1" s="54"/>
      <c r="F1" s="49"/>
    </row>
    <row r="2" spans="1:6" ht="17.25">
      <c r="A2" s="58" t="s">
        <v>39</v>
      </c>
      <c r="B2" s="56" t="s">
        <v>40</v>
      </c>
      <c r="C2" s="60" t="s">
        <v>45</v>
      </c>
      <c r="D2" s="61"/>
      <c r="E2" s="62"/>
      <c r="F2" s="50" t="s">
        <v>48</v>
      </c>
    </row>
    <row r="3" spans="1:6" ht="18" thickBot="1">
      <c r="A3" s="59"/>
      <c r="B3" s="57"/>
      <c r="C3" s="26" t="s">
        <v>1</v>
      </c>
      <c r="D3" s="27" t="s">
        <v>2</v>
      </c>
      <c r="E3" s="28" t="s">
        <v>41</v>
      </c>
      <c r="F3" s="51" t="s">
        <v>47</v>
      </c>
    </row>
    <row r="4" spans="1:6" ht="17.25">
      <c r="A4" s="17" t="s">
        <v>3</v>
      </c>
      <c r="B4" s="29">
        <v>79</v>
      </c>
      <c r="C4" s="30">
        <v>101</v>
      </c>
      <c r="D4" s="31">
        <v>80</v>
      </c>
      <c r="E4" s="10">
        <f aca="true" t="shared" si="0" ref="E4:E25">SUM(C4:D4)</f>
        <v>181</v>
      </c>
      <c r="F4" s="52">
        <f>+E4-'H21.8月 '!E4</f>
        <v>0</v>
      </c>
    </row>
    <row r="5" spans="1:6" ht="17.25">
      <c r="A5" s="18" t="s">
        <v>4</v>
      </c>
      <c r="B5" s="32">
        <v>735</v>
      </c>
      <c r="C5" s="33">
        <v>865</v>
      </c>
      <c r="D5" s="34">
        <v>816</v>
      </c>
      <c r="E5" s="2">
        <f t="shared" si="0"/>
        <v>1681</v>
      </c>
      <c r="F5" s="52">
        <f>+E5-'H21.8月 '!E5</f>
        <v>2</v>
      </c>
    </row>
    <row r="6" spans="1:6" ht="17.25">
      <c r="A6" s="18" t="s">
        <v>5</v>
      </c>
      <c r="B6" s="32">
        <v>297</v>
      </c>
      <c r="C6" s="33">
        <v>381</v>
      </c>
      <c r="D6" s="34">
        <v>355</v>
      </c>
      <c r="E6" s="2">
        <f t="shared" si="0"/>
        <v>736</v>
      </c>
      <c r="F6" s="52">
        <f>+E6-'H21.8月 '!E6</f>
        <v>2</v>
      </c>
    </row>
    <row r="7" spans="1:6" ht="17.25">
      <c r="A7" s="18" t="s">
        <v>6</v>
      </c>
      <c r="B7" s="32">
        <v>526</v>
      </c>
      <c r="C7" s="33">
        <v>642</v>
      </c>
      <c r="D7" s="34">
        <v>672</v>
      </c>
      <c r="E7" s="2">
        <f t="shared" si="0"/>
        <v>1314</v>
      </c>
      <c r="F7" s="52">
        <f>+E7-'H21.8月 '!E7</f>
        <v>1</v>
      </c>
    </row>
    <row r="8" spans="1:6" ht="17.25">
      <c r="A8" s="18" t="s">
        <v>7</v>
      </c>
      <c r="B8" s="32">
        <v>278</v>
      </c>
      <c r="C8" s="33">
        <v>338</v>
      </c>
      <c r="D8" s="34">
        <v>313</v>
      </c>
      <c r="E8" s="2">
        <f t="shared" si="0"/>
        <v>651</v>
      </c>
      <c r="F8" s="52">
        <f>+E8-'H21.8月 '!E8</f>
        <v>-5</v>
      </c>
    </row>
    <row r="9" spans="1:6" ht="17.25">
      <c r="A9" s="18" t="s">
        <v>8</v>
      </c>
      <c r="B9" s="32">
        <v>130</v>
      </c>
      <c r="C9" s="33">
        <v>188</v>
      </c>
      <c r="D9" s="34">
        <v>165</v>
      </c>
      <c r="E9" s="2">
        <f t="shared" si="0"/>
        <v>353</v>
      </c>
      <c r="F9" s="52">
        <f>+E9-'H21.8月 '!E9</f>
        <v>0</v>
      </c>
    </row>
    <row r="10" spans="1:6" ht="17.25">
      <c r="A10" s="18" t="s">
        <v>9</v>
      </c>
      <c r="B10" s="32">
        <v>76</v>
      </c>
      <c r="C10" s="33">
        <v>121</v>
      </c>
      <c r="D10" s="34">
        <v>123</v>
      </c>
      <c r="E10" s="2">
        <f t="shared" si="0"/>
        <v>244</v>
      </c>
      <c r="F10" s="52">
        <f>+E10-'H21.8月 '!E10</f>
        <v>-3</v>
      </c>
    </row>
    <row r="11" spans="1:6" ht="17.25">
      <c r="A11" s="18" t="s">
        <v>10</v>
      </c>
      <c r="B11" s="32">
        <v>48</v>
      </c>
      <c r="C11" s="33">
        <v>51</v>
      </c>
      <c r="D11" s="34">
        <v>53</v>
      </c>
      <c r="E11" s="2">
        <f t="shared" si="0"/>
        <v>104</v>
      </c>
      <c r="F11" s="52">
        <f>+E11-'H21.8月 '!E11</f>
        <v>0</v>
      </c>
    </row>
    <row r="12" spans="1:6" ht="17.25">
      <c r="A12" s="18" t="s">
        <v>11</v>
      </c>
      <c r="B12" s="32">
        <v>403</v>
      </c>
      <c r="C12" s="33">
        <v>375</v>
      </c>
      <c r="D12" s="34">
        <v>312</v>
      </c>
      <c r="E12" s="2">
        <f t="shared" si="0"/>
        <v>687</v>
      </c>
      <c r="F12" s="52">
        <f>+E12-'H21.8月 '!E12</f>
        <v>-6</v>
      </c>
    </row>
    <row r="13" spans="1:6" ht="17.25">
      <c r="A13" s="18" t="s">
        <v>12</v>
      </c>
      <c r="B13" s="32">
        <v>818</v>
      </c>
      <c r="C13" s="33">
        <v>978</v>
      </c>
      <c r="D13" s="34">
        <v>912</v>
      </c>
      <c r="E13" s="2">
        <f t="shared" si="0"/>
        <v>1890</v>
      </c>
      <c r="F13" s="52">
        <f>+E13-'H21.8月 '!E13</f>
        <v>-9</v>
      </c>
    </row>
    <row r="14" spans="1:6" ht="17.25">
      <c r="A14" s="18" t="s">
        <v>13</v>
      </c>
      <c r="B14" s="32">
        <v>127</v>
      </c>
      <c r="C14" s="33">
        <v>155</v>
      </c>
      <c r="D14" s="34">
        <v>167</v>
      </c>
      <c r="E14" s="2">
        <f t="shared" si="0"/>
        <v>322</v>
      </c>
      <c r="F14" s="52">
        <f>+E14-'H21.8月 '!E14</f>
        <v>1</v>
      </c>
    </row>
    <row r="15" spans="1:6" ht="17.25">
      <c r="A15" s="18" t="s">
        <v>14</v>
      </c>
      <c r="B15" s="32">
        <v>314</v>
      </c>
      <c r="C15" s="33">
        <v>361</v>
      </c>
      <c r="D15" s="34">
        <v>330</v>
      </c>
      <c r="E15" s="2">
        <f t="shared" si="0"/>
        <v>691</v>
      </c>
      <c r="F15" s="52">
        <f>+E15-'H21.8月 '!E15</f>
        <v>5</v>
      </c>
    </row>
    <row r="16" spans="1:6" ht="17.25">
      <c r="A16" s="18" t="s">
        <v>15</v>
      </c>
      <c r="B16" s="32">
        <v>159</v>
      </c>
      <c r="C16" s="33">
        <v>186</v>
      </c>
      <c r="D16" s="34">
        <v>196</v>
      </c>
      <c r="E16" s="2">
        <f t="shared" si="0"/>
        <v>382</v>
      </c>
      <c r="F16" s="52">
        <f>+E16-'H21.8月 '!E16</f>
        <v>0</v>
      </c>
    </row>
    <row r="17" spans="1:6" ht="17.25">
      <c r="A17" s="18" t="s">
        <v>16</v>
      </c>
      <c r="B17" s="32">
        <v>22</v>
      </c>
      <c r="C17" s="33">
        <v>45</v>
      </c>
      <c r="D17" s="34">
        <v>37</v>
      </c>
      <c r="E17" s="2">
        <f t="shared" si="0"/>
        <v>82</v>
      </c>
      <c r="F17" s="52">
        <f>+E17-'H21.8月 '!E17</f>
        <v>0</v>
      </c>
    </row>
    <row r="18" spans="1:6" ht="17.25">
      <c r="A18" s="18" t="s">
        <v>17</v>
      </c>
      <c r="B18" s="32">
        <v>3</v>
      </c>
      <c r="C18" s="33">
        <v>6</v>
      </c>
      <c r="D18" s="34">
        <v>1</v>
      </c>
      <c r="E18" s="2">
        <f t="shared" si="0"/>
        <v>7</v>
      </c>
      <c r="F18" s="52">
        <f>+E18-'H21.8月 '!E18</f>
        <v>0</v>
      </c>
    </row>
    <row r="19" spans="1:6" ht="18" thickBot="1">
      <c r="A19" s="38" t="s">
        <v>18</v>
      </c>
      <c r="B19" s="39">
        <v>3</v>
      </c>
      <c r="C19" s="40">
        <v>4</v>
      </c>
      <c r="D19" s="41">
        <v>4</v>
      </c>
      <c r="E19" s="42">
        <f t="shared" si="0"/>
        <v>8</v>
      </c>
      <c r="F19" s="52">
        <f>+E19-'H21.8月 '!E19</f>
        <v>0</v>
      </c>
    </row>
    <row r="20" spans="1:6" ht="17.25">
      <c r="A20" s="17" t="s">
        <v>19</v>
      </c>
      <c r="B20" s="29">
        <v>392</v>
      </c>
      <c r="C20" s="30">
        <v>396</v>
      </c>
      <c r="D20" s="31">
        <v>385</v>
      </c>
      <c r="E20" s="10">
        <f t="shared" si="0"/>
        <v>781</v>
      </c>
      <c r="F20" s="52">
        <f>+E20-'H21.8月 '!E20</f>
        <v>20</v>
      </c>
    </row>
    <row r="21" spans="1:6" ht="17.25">
      <c r="A21" s="18" t="s">
        <v>20</v>
      </c>
      <c r="B21" s="32">
        <v>430</v>
      </c>
      <c r="C21" s="33">
        <v>515</v>
      </c>
      <c r="D21" s="34">
        <v>456</v>
      </c>
      <c r="E21" s="2">
        <f t="shared" si="0"/>
        <v>971</v>
      </c>
      <c r="F21" s="52">
        <f>+E21-'H21.8月 '!E21</f>
        <v>-3</v>
      </c>
    </row>
    <row r="22" spans="1:6" ht="17.25">
      <c r="A22" s="18" t="s">
        <v>21</v>
      </c>
      <c r="B22" s="32">
        <v>618</v>
      </c>
      <c r="C22" s="33">
        <v>683</v>
      </c>
      <c r="D22" s="34">
        <v>707</v>
      </c>
      <c r="E22" s="2">
        <f t="shared" si="0"/>
        <v>1390</v>
      </c>
      <c r="F22" s="52">
        <f>+E22-'H21.8月 '!E22</f>
        <v>-1</v>
      </c>
    </row>
    <row r="23" spans="1:6" ht="17.25">
      <c r="A23" s="18" t="s">
        <v>22</v>
      </c>
      <c r="B23" s="32">
        <v>315</v>
      </c>
      <c r="C23" s="33">
        <v>394</v>
      </c>
      <c r="D23" s="34">
        <v>386</v>
      </c>
      <c r="E23" s="2">
        <f t="shared" si="0"/>
        <v>780</v>
      </c>
      <c r="F23" s="52">
        <f>+E23-'H21.8月 '!E23</f>
        <v>-8</v>
      </c>
    </row>
    <row r="24" spans="1:6" ht="17.25">
      <c r="A24" s="18" t="s">
        <v>23</v>
      </c>
      <c r="B24" s="32">
        <v>355</v>
      </c>
      <c r="C24" s="33">
        <v>447</v>
      </c>
      <c r="D24" s="34">
        <v>445</v>
      </c>
      <c r="E24" s="2">
        <f t="shared" si="0"/>
        <v>892</v>
      </c>
      <c r="F24" s="52">
        <f>+E24-'H21.8月 '!E24</f>
        <v>-3</v>
      </c>
    </row>
    <row r="25" spans="1:6" ht="17.25">
      <c r="A25" s="18" t="s">
        <v>24</v>
      </c>
      <c r="B25" s="32">
        <v>446</v>
      </c>
      <c r="C25" s="33">
        <v>543</v>
      </c>
      <c r="D25" s="34">
        <v>551</v>
      </c>
      <c r="E25" s="2">
        <f t="shared" si="0"/>
        <v>1094</v>
      </c>
      <c r="F25" s="52">
        <f>+E25-'H21.8月 '!E25</f>
        <v>1</v>
      </c>
    </row>
    <row r="26" spans="1:6" ht="18" thickBot="1">
      <c r="A26" s="43" t="s">
        <v>25</v>
      </c>
      <c r="B26" s="44">
        <f>SUM(B20:B25)</f>
        <v>2556</v>
      </c>
      <c r="C26" s="45">
        <f>SUM(C20:C25)</f>
        <v>2978</v>
      </c>
      <c r="D26" s="46">
        <f>SUM(D20:D25)</f>
        <v>2930</v>
      </c>
      <c r="E26" s="47">
        <f>SUM(E20:E25)</f>
        <v>5908</v>
      </c>
      <c r="F26" s="52">
        <f>+E26-'H21.8月 '!E26</f>
        <v>6</v>
      </c>
    </row>
    <row r="27" spans="1:6" ht="17.25">
      <c r="A27" s="17" t="s">
        <v>26</v>
      </c>
      <c r="B27" s="29">
        <v>390</v>
      </c>
      <c r="C27" s="30">
        <v>438</v>
      </c>
      <c r="D27" s="31">
        <v>414</v>
      </c>
      <c r="E27" s="10">
        <f>SUM(C27:D27)</f>
        <v>852</v>
      </c>
      <c r="F27" s="52">
        <f>+E27-'H21.8月 '!E27</f>
        <v>3</v>
      </c>
    </row>
    <row r="28" spans="1:6" ht="17.25">
      <c r="A28" s="18" t="s">
        <v>27</v>
      </c>
      <c r="B28" s="32">
        <v>489</v>
      </c>
      <c r="C28" s="33">
        <v>576</v>
      </c>
      <c r="D28" s="34">
        <v>590</v>
      </c>
      <c r="E28" s="2">
        <f>SUM(C28:D28)</f>
        <v>1166</v>
      </c>
      <c r="F28" s="52">
        <f>+E28-'H21.8月 '!E28</f>
        <v>2</v>
      </c>
    </row>
    <row r="29" spans="1:6" ht="17.25">
      <c r="A29" s="18" t="s">
        <v>28</v>
      </c>
      <c r="B29" s="32">
        <v>437</v>
      </c>
      <c r="C29" s="33">
        <v>487</v>
      </c>
      <c r="D29" s="34">
        <v>605</v>
      </c>
      <c r="E29" s="2">
        <f>SUM(C29:D29)</f>
        <v>1092</v>
      </c>
      <c r="F29" s="52">
        <f>+E29-'H21.8月 '!E29</f>
        <v>1</v>
      </c>
    </row>
    <row r="30" spans="1:6" ht="17.25">
      <c r="A30" s="18" t="s">
        <v>29</v>
      </c>
      <c r="B30" s="32">
        <v>188</v>
      </c>
      <c r="C30" s="33">
        <v>220</v>
      </c>
      <c r="D30" s="34">
        <v>227</v>
      </c>
      <c r="E30" s="2">
        <f>SUM(C30:D30)</f>
        <v>447</v>
      </c>
      <c r="F30" s="52">
        <f>+E30-'H21.8月 '!E30</f>
        <v>-1</v>
      </c>
    </row>
    <row r="31" spans="1:6" ht="18" thickBot="1">
      <c r="A31" s="43" t="s">
        <v>30</v>
      </c>
      <c r="B31" s="44">
        <f>SUM(B27:B30)</f>
        <v>1504</v>
      </c>
      <c r="C31" s="45">
        <f>SUM(C27:C30)</f>
        <v>1721</v>
      </c>
      <c r="D31" s="46">
        <f>SUM(D27:D30)</f>
        <v>1836</v>
      </c>
      <c r="E31" s="47">
        <f>SUM(E27:E30)</f>
        <v>3557</v>
      </c>
      <c r="F31" s="52">
        <f>+E31-'H21.8月 '!E31</f>
        <v>5</v>
      </c>
    </row>
    <row r="32" spans="1:6" ht="17.25">
      <c r="A32" s="17" t="s">
        <v>31</v>
      </c>
      <c r="B32" s="29">
        <v>190</v>
      </c>
      <c r="C32" s="30">
        <v>289</v>
      </c>
      <c r="D32" s="31">
        <v>293</v>
      </c>
      <c r="E32" s="10">
        <f>SUM(C32:D32)</f>
        <v>582</v>
      </c>
      <c r="F32" s="52">
        <f>+E32-'H21.8月 '!E32</f>
        <v>4</v>
      </c>
    </row>
    <row r="33" spans="1:6" ht="17.25">
      <c r="A33" s="18" t="s">
        <v>32</v>
      </c>
      <c r="B33" s="32">
        <v>273</v>
      </c>
      <c r="C33" s="33">
        <v>434</v>
      </c>
      <c r="D33" s="34">
        <v>427</v>
      </c>
      <c r="E33" s="2">
        <f>SUM(C33:D33)</f>
        <v>861</v>
      </c>
      <c r="F33" s="52">
        <f>+E33-'H21.8月 '!E33</f>
        <v>1</v>
      </c>
    </row>
    <row r="34" spans="1:6" ht="17.25">
      <c r="A34" s="18" t="s">
        <v>33</v>
      </c>
      <c r="B34" s="32">
        <v>278</v>
      </c>
      <c r="C34" s="33">
        <v>435</v>
      </c>
      <c r="D34" s="34">
        <v>421</v>
      </c>
      <c r="E34" s="2">
        <f>SUM(C34:D34)</f>
        <v>856</v>
      </c>
      <c r="F34" s="52">
        <f>+E34-'H21.8月 '!E34</f>
        <v>0</v>
      </c>
    </row>
    <row r="35" spans="1:6" ht="18" thickBot="1">
      <c r="A35" s="43" t="s">
        <v>34</v>
      </c>
      <c r="B35" s="48">
        <f>SUM(B32:B34)</f>
        <v>741</v>
      </c>
      <c r="C35" s="48">
        <f>SUM(C32:C34)</f>
        <v>1158</v>
      </c>
      <c r="D35" s="48">
        <f>SUM(D32:D34)</f>
        <v>1141</v>
      </c>
      <c r="E35" s="47">
        <f>SUM(E32:E34)</f>
        <v>2299</v>
      </c>
      <c r="F35" s="52">
        <f>+E35-'H21.8月 '!E35</f>
        <v>5</v>
      </c>
    </row>
    <row r="36" spans="1:6" ht="17.25">
      <c r="A36" s="17" t="s">
        <v>35</v>
      </c>
      <c r="B36" s="29">
        <v>144</v>
      </c>
      <c r="C36" s="30">
        <v>147</v>
      </c>
      <c r="D36" s="31">
        <v>157</v>
      </c>
      <c r="E36" s="10">
        <f>SUM(C36:D36)</f>
        <v>304</v>
      </c>
      <c r="F36" s="52">
        <f>+E36-'H21.8月 '!E36</f>
        <v>-2</v>
      </c>
    </row>
    <row r="37" spans="1:6" ht="17.25">
      <c r="A37" s="19" t="s">
        <v>36</v>
      </c>
      <c r="B37" s="35">
        <v>86</v>
      </c>
      <c r="C37" s="36">
        <v>116</v>
      </c>
      <c r="D37" s="37">
        <v>150</v>
      </c>
      <c r="E37" s="16">
        <f>SUM(C37:D37)</f>
        <v>266</v>
      </c>
      <c r="F37" s="52">
        <f>+E37-'H21.8月 '!E37</f>
        <v>-3</v>
      </c>
    </row>
    <row r="38" spans="1:6" ht="17.25">
      <c r="A38" s="20" t="s">
        <v>38</v>
      </c>
      <c r="B38" s="24">
        <f>SUM(B4:B19)+B26+B31+B35+B36+B37</f>
        <v>9049</v>
      </c>
      <c r="C38" s="22">
        <f>SUM(C4:C19)+C26+C31+C35+C36+C37</f>
        <v>10917</v>
      </c>
      <c r="D38" s="1">
        <f>SUM(D4:D19)+D26+D31+D35+D36+D37</f>
        <v>10750</v>
      </c>
      <c r="E38" s="2">
        <f>SUM(E4:E19)+E26+E31+E35+E36+E37</f>
        <v>21667</v>
      </c>
      <c r="F38" s="52">
        <f>+E38-'H21.8月 '!E38</f>
        <v>-1</v>
      </c>
    </row>
    <row r="39" spans="1:6" ht="18" thickBot="1">
      <c r="A39" s="21" t="s">
        <v>37</v>
      </c>
      <c r="B39" s="25">
        <f>+B38-B37</f>
        <v>8963</v>
      </c>
      <c r="C39" s="23">
        <f>+C38-C37</f>
        <v>10801</v>
      </c>
      <c r="D39" s="11">
        <f>+D38-D37</f>
        <v>10600</v>
      </c>
      <c r="E39" s="12">
        <f>+E38-E37</f>
        <v>21401</v>
      </c>
      <c r="F39" s="52">
        <f>+E39-'H21.8月 '!E39</f>
        <v>2</v>
      </c>
    </row>
    <row r="40" spans="1:5" ht="9" customHeight="1" thickBot="1">
      <c r="A40" s="3"/>
      <c r="B40" s="3"/>
      <c r="C40" s="3"/>
      <c r="D40" s="3"/>
      <c r="E40" s="3"/>
    </row>
    <row r="41" spans="1:5" ht="17.25">
      <c r="A41" s="13" t="s">
        <v>42</v>
      </c>
      <c r="B41" s="4">
        <f>+B39</f>
        <v>8963</v>
      </c>
      <c r="C41" s="5" t="s">
        <v>0</v>
      </c>
      <c r="D41" s="53">
        <f>+B41-'H21.8月 '!B41</f>
        <v>4</v>
      </c>
      <c r="E41" s="3"/>
    </row>
    <row r="42" spans="1:5" ht="17.25">
      <c r="A42" s="14" t="s">
        <v>43</v>
      </c>
      <c r="B42" s="6">
        <f>+E39</f>
        <v>21401</v>
      </c>
      <c r="C42" s="7" t="s">
        <v>44</v>
      </c>
      <c r="D42" s="53">
        <f>+B42-'H21.8月 '!B42</f>
        <v>2</v>
      </c>
      <c r="E42" s="3"/>
    </row>
    <row r="43" spans="1:5" ht="17.25">
      <c r="A43" s="14" t="s">
        <v>1</v>
      </c>
      <c r="B43" s="6">
        <f>+C39</f>
        <v>10801</v>
      </c>
      <c r="C43" s="7" t="s">
        <v>44</v>
      </c>
      <c r="D43" s="53">
        <f>+B43-'H21.8月 '!B43</f>
        <v>6</v>
      </c>
      <c r="E43" s="3"/>
    </row>
    <row r="44" spans="1:5" ht="18" thickBot="1">
      <c r="A44" s="15" t="s">
        <v>2</v>
      </c>
      <c r="B44" s="8">
        <f>+D39</f>
        <v>10600</v>
      </c>
      <c r="C44" s="9" t="s">
        <v>44</v>
      </c>
      <c r="D44" s="53">
        <f>+B44-'H21.8月 '!B44</f>
        <v>-4</v>
      </c>
      <c r="E44" s="3"/>
    </row>
  </sheetData>
  <sheetProtection/>
  <mergeCells count="5">
    <mergeCell ref="D1:E1"/>
    <mergeCell ref="A1:C1"/>
    <mergeCell ref="B2:B3"/>
    <mergeCell ref="A2:A3"/>
    <mergeCell ref="C2:E2"/>
  </mergeCells>
  <printOptions/>
  <pageMargins left="0.787" right="0.787" top="0.984" bottom="0.984" header="0.512" footer="0.512"/>
  <pageSetup orientation="portrait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4"/>
  <sheetViews>
    <sheetView zoomScalePageLayoutView="0" workbookViewId="0" topLeftCell="A1">
      <selection activeCell="F4" sqref="F4"/>
    </sheetView>
  </sheetViews>
  <sheetFormatPr defaultColWidth="9.00390625" defaultRowHeight="13.5"/>
  <cols>
    <col min="1" max="1" width="21.875" style="0" bestFit="1" customWidth="1"/>
    <col min="2" max="5" width="13.625" style="0" customWidth="1"/>
    <col min="6" max="6" width="7.625" style="0" customWidth="1"/>
  </cols>
  <sheetData>
    <row r="1" spans="1:6" ht="18" thickBot="1">
      <c r="A1" s="55" t="s">
        <v>46</v>
      </c>
      <c r="B1" s="55"/>
      <c r="C1" s="55"/>
      <c r="D1" s="54" t="s">
        <v>54</v>
      </c>
      <c r="E1" s="54"/>
      <c r="F1" s="49"/>
    </row>
    <row r="2" spans="1:6" ht="17.25">
      <c r="A2" s="58" t="s">
        <v>39</v>
      </c>
      <c r="B2" s="56" t="s">
        <v>40</v>
      </c>
      <c r="C2" s="60" t="s">
        <v>45</v>
      </c>
      <c r="D2" s="61"/>
      <c r="E2" s="62"/>
      <c r="F2" s="50" t="s">
        <v>48</v>
      </c>
    </row>
    <row r="3" spans="1:6" ht="18" thickBot="1">
      <c r="A3" s="59"/>
      <c r="B3" s="57"/>
      <c r="C3" s="26" t="s">
        <v>1</v>
      </c>
      <c r="D3" s="27" t="s">
        <v>2</v>
      </c>
      <c r="E3" s="28" t="s">
        <v>41</v>
      </c>
      <c r="F3" s="51" t="s">
        <v>47</v>
      </c>
    </row>
    <row r="4" spans="1:6" ht="17.25">
      <c r="A4" s="17" t="s">
        <v>3</v>
      </c>
      <c r="B4" s="29">
        <v>79</v>
      </c>
      <c r="C4" s="30">
        <v>101</v>
      </c>
      <c r="D4" s="31">
        <v>80</v>
      </c>
      <c r="E4" s="10">
        <f aca="true" t="shared" si="0" ref="E4:E25">SUM(C4:D4)</f>
        <v>181</v>
      </c>
      <c r="F4" s="52">
        <f>+E4-'H21.9月 '!E4</f>
        <v>0</v>
      </c>
    </row>
    <row r="5" spans="1:6" ht="17.25">
      <c r="A5" s="18" t="s">
        <v>4</v>
      </c>
      <c r="B5" s="32">
        <v>738</v>
      </c>
      <c r="C5" s="33">
        <v>866</v>
      </c>
      <c r="D5" s="34">
        <v>818</v>
      </c>
      <c r="E5" s="2">
        <f t="shared" si="0"/>
        <v>1684</v>
      </c>
      <c r="F5" s="52">
        <f>+E5-'H21.9月 '!E5</f>
        <v>3</v>
      </c>
    </row>
    <row r="6" spans="1:6" ht="17.25">
      <c r="A6" s="18" t="s">
        <v>5</v>
      </c>
      <c r="B6" s="32">
        <v>296</v>
      </c>
      <c r="C6" s="33">
        <v>381</v>
      </c>
      <c r="D6" s="34">
        <v>355</v>
      </c>
      <c r="E6" s="2">
        <f t="shared" si="0"/>
        <v>736</v>
      </c>
      <c r="F6" s="52">
        <f>+E6-'H21.9月 '!E6</f>
        <v>0</v>
      </c>
    </row>
    <row r="7" spans="1:6" ht="17.25">
      <c r="A7" s="18" t="s">
        <v>6</v>
      </c>
      <c r="B7" s="32">
        <v>525</v>
      </c>
      <c r="C7" s="33">
        <v>641</v>
      </c>
      <c r="D7" s="34">
        <v>671</v>
      </c>
      <c r="E7" s="2">
        <f t="shared" si="0"/>
        <v>1312</v>
      </c>
      <c r="F7" s="52">
        <f>+E7-'H21.9月 '!E7</f>
        <v>-2</v>
      </c>
    </row>
    <row r="8" spans="1:6" ht="17.25">
      <c r="A8" s="18" t="s">
        <v>7</v>
      </c>
      <c r="B8" s="32">
        <v>279</v>
      </c>
      <c r="C8" s="33">
        <v>337</v>
      </c>
      <c r="D8" s="34">
        <v>314</v>
      </c>
      <c r="E8" s="2">
        <f t="shared" si="0"/>
        <v>651</v>
      </c>
      <c r="F8" s="52">
        <f>+E8-'H21.9月 '!E8</f>
        <v>0</v>
      </c>
    </row>
    <row r="9" spans="1:6" ht="17.25">
      <c r="A9" s="18" t="s">
        <v>8</v>
      </c>
      <c r="B9" s="32">
        <v>131</v>
      </c>
      <c r="C9" s="33">
        <v>189</v>
      </c>
      <c r="D9" s="34">
        <v>167</v>
      </c>
      <c r="E9" s="2">
        <f t="shared" si="0"/>
        <v>356</v>
      </c>
      <c r="F9" s="52">
        <f>+E9-'H21.9月 '!E9</f>
        <v>3</v>
      </c>
    </row>
    <row r="10" spans="1:6" ht="17.25">
      <c r="A10" s="18" t="s">
        <v>9</v>
      </c>
      <c r="B10" s="32">
        <v>76</v>
      </c>
      <c r="C10" s="33">
        <v>121</v>
      </c>
      <c r="D10" s="34">
        <v>125</v>
      </c>
      <c r="E10" s="2">
        <f t="shared" si="0"/>
        <v>246</v>
      </c>
      <c r="F10" s="52">
        <f>+E10-'H21.9月 '!E10</f>
        <v>2</v>
      </c>
    </row>
    <row r="11" spans="1:6" ht="17.25">
      <c r="A11" s="18" t="s">
        <v>10</v>
      </c>
      <c r="B11" s="32">
        <v>48</v>
      </c>
      <c r="C11" s="33">
        <v>51</v>
      </c>
      <c r="D11" s="34">
        <v>53</v>
      </c>
      <c r="E11" s="2">
        <f t="shared" si="0"/>
        <v>104</v>
      </c>
      <c r="F11" s="52">
        <f>+E11-'H21.9月 '!E11</f>
        <v>0</v>
      </c>
    </row>
    <row r="12" spans="1:6" ht="17.25">
      <c r="A12" s="18" t="s">
        <v>11</v>
      </c>
      <c r="B12" s="32">
        <v>401</v>
      </c>
      <c r="C12" s="33">
        <v>371</v>
      </c>
      <c r="D12" s="34">
        <v>314</v>
      </c>
      <c r="E12" s="2">
        <f t="shared" si="0"/>
        <v>685</v>
      </c>
      <c r="F12" s="52">
        <f>+E12-'H21.9月 '!E12</f>
        <v>-2</v>
      </c>
    </row>
    <row r="13" spans="1:6" ht="17.25">
      <c r="A13" s="18" t="s">
        <v>12</v>
      </c>
      <c r="B13" s="32">
        <v>818</v>
      </c>
      <c r="C13" s="33">
        <v>978</v>
      </c>
      <c r="D13" s="34">
        <v>914</v>
      </c>
      <c r="E13" s="2">
        <f t="shared" si="0"/>
        <v>1892</v>
      </c>
      <c r="F13" s="52">
        <f>+E13-'H21.9月 '!E13</f>
        <v>2</v>
      </c>
    </row>
    <row r="14" spans="1:6" ht="17.25">
      <c r="A14" s="18" t="s">
        <v>13</v>
      </c>
      <c r="B14" s="32">
        <v>126</v>
      </c>
      <c r="C14" s="33">
        <v>154</v>
      </c>
      <c r="D14" s="34">
        <v>165</v>
      </c>
      <c r="E14" s="2">
        <f t="shared" si="0"/>
        <v>319</v>
      </c>
      <c r="F14" s="52">
        <f>+E14-'H21.9月 '!E14</f>
        <v>-3</v>
      </c>
    </row>
    <row r="15" spans="1:6" ht="17.25">
      <c r="A15" s="18" t="s">
        <v>14</v>
      </c>
      <c r="B15" s="32">
        <v>313</v>
      </c>
      <c r="C15" s="33">
        <v>358</v>
      </c>
      <c r="D15" s="34">
        <v>332</v>
      </c>
      <c r="E15" s="2">
        <f t="shared" si="0"/>
        <v>690</v>
      </c>
      <c r="F15" s="52">
        <f>+E15-'H21.9月 '!E15</f>
        <v>-1</v>
      </c>
    </row>
    <row r="16" spans="1:6" ht="17.25">
      <c r="A16" s="18" t="s">
        <v>15</v>
      </c>
      <c r="B16" s="32">
        <v>159</v>
      </c>
      <c r="C16" s="33">
        <v>185</v>
      </c>
      <c r="D16" s="34">
        <v>196</v>
      </c>
      <c r="E16" s="2">
        <f t="shared" si="0"/>
        <v>381</v>
      </c>
      <c r="F16" s="52">
        <f>+E16-'H21.9月 '!E16</f>
        <v>-1</v>
      </c>
    </row>
    <row r="17" spans="1:6" ht="17.25">
      <c r="A17" s="18" t="s">
        <v>16</v>
      </c>
      <c r="B17" s="32">
        <v>22</v>
      </c>
      <c r="C17" s="33">
        <v>45</v>
      </c>
      <c r="D17" s="34">
        <v>37</v>
      </c>
      <c r="E17" s="2">
        <f t="shared" si="0"/>
        <v>82</v>
      </c>
      <c r="F17" s="52">
        <f>+E17-'H21.9月 '!E17</f>
        <v>0</v>
      </c>
    </row>
    <row r="18" spans="1:6" ht="17.25">
      <c r="A18" s="18" t="s">
        <v>17</v>
      </c>
      <c r="B18" s="32">
        <v>3</v>
      </c>
      <c r="C18" s="33">
        <v>6</v>
      </c>
      <c r="D18" s="34">
        <v>1</v>
      </c>
      <c r="E18" s="2">
        <f t="shared" si="0"/>
        <v>7</v>
      </c>
      <c r="F18" s="52">
        <f>+E18-'H21.9月 '!E18</f>
        <v>0</v>
      </c>
    </row>
    <row r="19" spans="1:6" ht="18" thickBot="1">
      <c r="A19" s="38" t="s">
        <v>18</v>
      </c>
      <c r="B19" s="39">
        <v>3</v>
      </c>
      <c r="C19" s="40">
        <v>4</v>
      </c>
      <c r="D19" s="41">
        <v>4</v>
      </c>
      <c r="E19" s="42">
        <f t="shared" si="0"/>
        <v>8</v>
      </c>
      <c r="F19" s="52">
        <f>+E19-'H21.9月 '!E19</f>
        <v>0</v>
      </c>
    </row>
    <row r="20" spans="1:6" ht="17.25">
      <c r="A20" s="17" t="s">
        <v>19</v>
      </c>
      <c r="B20" s="29">
        <v>398</v>
      </c>
      <c r="C20" s="30">
        <v>399</v>
      </c>
      <c r="D20" s="31">
        <v>389</v>
      </c>
      <c r="E20" s="10">
        <f t="shared" si="0"/>
        <v>788</v>
      </c>
      <c r="F20" s="52">
        <f>+E20-'H21.9月 '!E20</f>
        <v>7</v>
      </c>
    </row>
    <row r="21" spans="1:6" ht="17.25">
      <c r="A21" s="18" t="s">
        <v>20</v>
      </c>
      <c r="B21" s="32">
        <v>431</v>
      </c>
      <c r="C21" s="33">
        <v>512</v>
      </c>
      <c r="D21" s="34">
        <v>456</v>
      </c>
      <c r="E21" s="2">
        <f t="shared" si="0"/>
        <v>968</v>
      </c>
      <c r="F21" s="52">
        <f>+E21-'H21.9月 '!E21</f>
        <v>-3</v>
      </c>
    </row>
    <row r="22" spans="1:6" ht="17.25">
      <c r="A22" s="18" t="s">
        <v>21</v>
      </c>
      <c r="B22" s="32">
        <v>610</v>
      </c>
      <c r="C22" s="33">
        <v>681</v>
      </c>
      <c r="D22" s="34">
        <v>698</v>
      </c>
      <c r="E22" s="2">
        <f t="shared" si="0"/>
        <v>1379</v>
      </c>
      <c r="F22" s="52">
        <f>+E22-'H21.9月 '!E22</f>
        <v>-11</v>
      </c>
    </row>
    <row r="23" spans="1:6" ht="17.25">
      <c r="A23" s="18" t="s">
        <v>22</v>
      </c>
      <c r="B23" s="32">
        <v>315</v>
      </c>
      <c r="C23" s="33">
        <v>391</v>
      </c>
      <c r="D23" s="34">
        <v>385</v>
      </c>
      <c r="E23" s="2">
        <f t="shared" si="0"/>
        <v>776</v>
      </c>
      <c r="F23" s="52">
        <f>+E23-'H21.9月 '!E23</f>
        <v>-4</v>
      </c>
    </row>
    <row r="24" spans="1:6" ht="17.25">
      <c r="A24" s="18" t="s">
        <v>23</v>
      </c>
      <c r="B24" s="32">
        <v>354</v>
      </c>
      <c r="C24" s="33">
        <v>446</v>
      </c>
      <c r="D24" s="34">
        <v>445</v>
      </c>
      <c r="E24" s="2">
        <f t="shared" si="0"/>
        <v>891</v>
      </c>
      <c r="F24" s="52">
        <f>+E24-'H21.9月 '!E24</f>
        <v>-1</v>
      </c>
    </row>
    <row r="25" spans="1:6" ht="17.25">
      <c r="A25" s="18" t="s">
        <v>24</v>
      </c>
      <c r="B25" s="32">
        <v>446</v>
      </c>
      <c r="C25" s="33">
        <v>542</v>
      </c>
      <c r="D25" s="34">
        <v>550</v>
      </c>
      <c r="E25" s="2">
        <f t="shared" si="0"/>
        <v>1092</v>
      </c>
      <c r="F25" s="52">
        <f>+E25-'H21.9月 '!E25</f>
        <v>-2</v>
      </c>
    </row>
    <row r="26" spans="1:6" ht="18" thickBot="1">
      <c r="A26" s="43" t="s">
        <v>25</v>
      </c>
      <c r="B26" s="44">
        <f>SUM(B20:B25)</f>
        <v>2554</v>
      </c>
      <c r="C26" s="45">
        <f>SUM(C20:C25)</f>
        <v>2971</v>
      </c>
      <c r="D26" s="46">
        <f>SUM(D20:D25)</f>
        <v>2923</v>
      </c>
      <c r="E26" s="47">
        <f>SUM(E20:E25)</f>
        <v>5894</v>
      </c>
      <c r="F26" s="52">
        <f>+E26-'H21.9月 '!E26</f>
        <v>-14</v>
      </c>
    </row>
    <row r="27" spans="1:6" ht="17.25">
      <c r="A27" s="17" t="s">
        <v>26</v>
      </c>
      <c r="B27" s="29">
        <v>386</v>
      </c>
      <c r="C27" s="30">
        <v>438</v>
      </c>
      <c r="D27" s="31">
        <v>412</v>
      </c>
      <c r="E27" s="10">
        <f>SUM(C27:D27)</f>
        <v>850</v>
      </c>
      <c r="F27" s="52">
        <f>+E27-'H21.9月 '!E27</f>
        <v>-2</v>
      </c>
    </row>
    <row r="28" spans="1:6" ht="17.25">
      <c r="A28" s="18" t="s">
        <v>27</v>
      </c>
      <c r="B28" s="32">
        <v>490</v>
      </c>
      <c r="C28" s="33">
        <v>579</v>
      </c>
      <c r="D28" s="34">
        <v>589</v>
      </c>
      <c r="E28" s="2">
        <f>SUM(C28:D28)</f>
        <v>1168</v>
      </c>
      <c r="F28" s="52">
        <f>+E28-'H21.9月 '!E28</f>
        <v>2</v>
      </c>
    </row>
    <row r="29" spans="1:6" ht="17.25">
      <c r="A29" s="18" t="s">
        <v>28</v>
      </c>
      <c r="B29" s="32">
        <v>435</v>
      </c>
      <c r="C29" s="33">
        <v>486</v>
      </c>
      <c r="D29" s="34">
        <v>602</v>
      </c>
      <c r="E29" s="2">
        <f>SUM(C29:D29)</f>
        <v>1088</v>
      </c>
      <c r="F29" s="52">
        <f>+E29-'H21.9月 '!E29</f>
        <v>-4</v>
      </c>
    </row>
    <row r="30" spans="1:6" ht="17.25">
      <c r="A30" s="18" t="s">
        <v>29</v>
      </c>
      <c r="B30" s="32">
        <v>187</v>
      </c>
      <c r="C30" s="33">
        <v>218</v>
      </c>
      <c r="D30" s="34">
        <v>227</v>
      </c>
      <c r="E30" s="2">
        <f>SUM(C30:D30)</f>
        <v>445</v>
      </c>
      <c r="F30" s="52">
        <f>+E30-'H21.9月 '!E30</f>
        <v>-2</v>
      </c>
    </row>
    <row r="31" spans="1:6" ht="18" thickBot="1">
      <c r="A31" s="43" t="s">
        <v>30</v>
      </c>
      <c r="B31" s="44">
        <f>SUM(B27:B30)</f>
        <v>1498</v>
      </c>
      <c r="C31" s="45">
        <f>SUM(C27:C30)</f>
        <v>1721</v>
      </c>
      <c r="D31" s="46">
        <f>SUM(D27:D30)</f>
        <v>1830</v>
      </c>
      <c r="E31" s="47">
        <f>SUM(E27:E30)</f>
        <v>3551</v>
      </c>
      <c r="F31" s="52">
        <f>+E31-'H21.9月 '!E31</f>
        <v>-6</v>
      </c>
    </row>
    <row r="32" spans="1:6" ht="17.25">
      <c r="A32" s="17" t="s">
        <v>31</v>
      </c>
      <c r="B32" s="29">
        <v>191</v>
      </c>
      <c r="C32" s="30">
        <v>289</v>
      </c>
      <c r="D32" s="31">
        <v>294</v>
      </c>
      <c r="E32" s="10">
        <f>SUM(C32:D32)</f>
        <v>583</v>
      </c>
      <c r="F32" s="52">
        <f>+E32-'H21.9月 '!E32</f>
        <v>1</v>
      </c>
    </row>
    <row r="33" spans="1:6" ht="17.25">
      <c r="A33" s="18" t="s">
        <v>32</v>
      </c>
      <c r="B33" s="32">
        <v>274</v>
      </c>
      <c r="C33" s="33">
        <v>437</v>
      </c>
      <c r="D33" s="34">
        <v>428</v>
      </c>
      <c r="E33" s="2">
        <f>SUM(C33:D33)</f>
        <v>865</v>
      </c>
      <c r="F33" s="52">
        <f>+E33-'H21.9月 '!E33</f>
        <v>4</v>
      </c>
    </row>
    <row r="34" spans="1:6" ht="17.25">
      <c r="A34" s="18" t="s">
        <v>33</v>
      </c>
      <c r="B34" s="32">
        <v>278</v>
      </c>
      <c r="C34" s="33">
        <v>437</v>
      </c>
      <c r="D34" s="34">
        <v>421</v>
      </c>
      <c r="E34" s="2">
        <f>SUM(C34:D34)</f>
        <v>858</v>
      </c>
      <c r="F34" s="52">
        <f>+E34-'H21.9月 '!E34</f>
        <v>2</v>
      </c>
    </row>
    <row r="35" spans="1:6" ht="18" thickBot="1">
      <c r="A35" s="43" t="s">
        <v>34</v>
      </c>
      <c r="B35" s="48">
        <f>SUM(B32:B34)</f>
        <v>743</v>
      </c>
      <c r="C35" s="48">
        <f>SUM(C32:C34)</f>
        <v>1163</v>
      </c>
      <c r="D35" s="48">
        <f>SUM(D32:D34)</f>
        <v>1143</v>
      </c>
      <c r="E35" s="47">
        <f>SUM(E32:E34)</f>
        <v>2306</v>
      </c>
      <c r="F35" s="52">
        <f>+E35-'H21.9月 '!E35</f>
        <v>7</v>
      </c>
    </row>
    <row r="36" spans="1:6" ht="17.25">
      <c r="A36" s="17" t="s">
        <v>35</v>
      </c>
      <c r="B36" s="29">
        <v>146</v>
      </c>
      <c r="C36" s="30">
        <v>148</v>
      </c>
      <c r="D36" s="31">
        <v>159</v>
      </c>
      <c r="E36" s="10">
        <f>SUM(C36:D36)</f>
        <v>307</v>
      </c>
      <c r="F36" s="52">
        <f>+E36-'H21.9月 '!E36</f>
        <v>3</v>
      </c>
    </row>
    <row r="37" spans="1:6" ht="17.25">
      <c r="A37" s="19" t="s">
        <v>36</v>
      </c>
      <c r="B37" s="35">
        <v>90</v>
      </c>
      <c r="C37" s="36">
        <v>118</v>
      </c>
      <c r="D37" s="37">
        <v>154</v>
      </c>
      <c r="E37" s="16">
        <f>SUM(C37:D37)</f>
        <v>272</v>
      </c>
      <c r="F37" s="52">
        <f>+E37-'H21.9月 '!E37</f>
        <v>6</v>
      </c>
    </row>
    <row r="38" spans="1:6" ht="17.25">
      <c r="A38" s="20" t="s">
        <v>38</v>
      </c>
      <c r="B38" s="24">
        <f>SUM(B4:B19)+B26+B31+B35+B36+B37</f>
        <v>9048</v>
      </c>
      <c r="C38" s="22">
        <f>SUM(C4:C19)+C26+C31+C35+C36+C37</f>
        <v>10909</v>
      </c>
      <c r="D38" s="1">
        <f>SUM(D4:D19)+D26+D31+D35+D36+D37</f>
        <v>10755</v>
      </c>
      <c r="E38" s="2">
        <f>SUM(E4:E19)+E26+E31+E35+E36+E37</f>
        <v>21664</v>
      </c>
      <c r="F38" s="52">
        <f>+E38-'H21.9月 '!E38</f>
        <v>-3</v>
      </c>
    </row>
    <row r="39" spans="1:6" ht="18" thickBot="1">
      <c r="A39" s="21" t="s">
        <v>37</v>
      </c>
      <c r="B39" s="25">
        <f>+B38-B37</f>
        <v>8958</v>
      </c>
      <c r="C39" s="23">
        <f>+C38-C37</f>
        <v>10791</v>
      </c>
      <c r="D39" s="11">
        <f>+D38-D37</f>
        <v>10601</v>
      </c>
      <c r="E39" s="12">
        <f>+E38-E37</f>
        <v>21392</v>
      </c>
      <c r="F39" s="52">
        <f>+E39-'H21.9月 '!E39</f>
        <v>-9</v>
      </c>
    </row>
    <row r="40" spans="1:5" ht="9" customHeight="1" thickBot="1">
      <c r="A40" s="3"/>
      <c r="B40" s="3"/>
      <c r="C40" s="3"/>
      <c r="D40" s="3"/>
      <c r="E40" s="3"/>
    </row>
    <row r="41" spans="1:5" ht="17.25">
      <c r="A41" s="13" t="s">
        <v>42</v>
      </c>
      <c r="B41" s="4">
        <f>+B39</f>
        <v>8958</v>
      </c>
      <c r="C41" s="5" t="s">
        <v>0</v>
      </c>
      <c r="D41" s="53">
        <f>+B41-'H21.9月 '!B41</f>
        <v>-5</v>
      </c>
      <c r="E41" s="3"/>
    </row>
    <row r="42" spans="1:5" ht="17.25">
      <c r="A42" s="14" t="s">
        <v>43</v>
      </c>
      <c r="B42" s="6">
        <f>+E39</f>
        <v>21392</v>
      </c>
      <c r="C42" s="7" t="s">
        <v>44</v>
      </c>
      <c r="D42" s="53">
        <f>+B42-'H21.9月 '!B42</f>
        <v>-9</v>
      </c>
      <c r="E42" s="3"/>
    </row>
    <row r="43" spans="1:5" ht="17.25">
      <c r="A43" s="14" t="s">
        <v>1</v>
      </c>
      <c r="B43" s="6">
        <f>+C39</f>
        <v>10791</v>
      </c>
      <c r="C43" s="7" t="s">
        <v>44</v>
      </c>
      <c r="D43" s="53">
        <f>+B43-'H21.9月 '!B43</f>
        <v>-10</v>
      </c>
      <c r="E43" s="3"/>
    </row>
    <row r="44" spans="1:5" ht="18" thickBot="1">
      <c r="A44" s="15" t="s">
        <v>2</v>
      </c>
      <c r="B44" s="8">
        <f>+D39</f>
        <v>10601</v>
      </c>
      <c r="C44" s="9" t="s">
        <v>44</v>
      </c>
      <c r="D44" s="53">
        <f>+B44-'H21.9月 '!B44</f>
        <v>1</v>
      </c>
      <c r="E44" s="3"/>
    </row>
  </sheetData>
  <sheetProtection/>
  <mergeCells count="5">
    <mergeCell ref="D1:E1"/>
    <mergeCell ref="A1:C1"/>
    <mergeCell ref="B2:B3"/>
    <mergeCell ref="A2:A3"/>
    <mergeCell ref="C2:E2"/>
  </mergeCells>
  <printOptions/>
  <pageMargins left="0.787" right="0.787" top="0.984" bottom="0.984" header="0.512" footer="0.512"/>
  <pageSetup orientation="portrait" paperSize="9" scale="9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44"/>
  <sheetViews>
    <sheetView zoomScalePageLayoutView="0" workbookViewId="0" topLeftCell="A1">
      <selection activeCell="F4" sqref="F4"/>
    </sheetView>
  </sheetViews>
  <sheetFormatPr defaultColWidth="9.00390625" defaultRowHeight="13.5"/>
  <cols>
    <col min="1" max="1" width="21.875" style="0" bestFit="1" customWidth="1"/>
    <col min="2" max="5" width="13.625" style="0" customWidth="1"/>
    <col min="6" max="6" width="7.625" style="0" customWidth="1"/>
  </cols>
  <sheetData>
    <row r="1" spans="1:6" ht="18" thickBot="1">
      <c r="A1" s="55" t="s">
        <v>46</v>
      </c>
      <c r="B1" s="55"/>
      <c r="C1" s="55"/>
      <c r="D1" s="54" t="s">
        <v>53</v>
      </c>
      <c r="E1" s="54"/>
      <c r="F1" s="49"/>
    </row>
    <row r="2" spans="1:6" ht="17.25">
      <c r="A2" s="58" t="s">
        <v>39</v>
      </c>
      <c r="B2" s="56" t="s">
        <v>40</v>
      </c>
      <c r="C2" s="60" t="s">
        <v>45</v>
      </c>
      <c r="D2" s="61"/>
      <c r="E2" s="62"/>
      <c r="F2" s="50" t="s">
        <v>48</v>
      </c>
    </row>
    <row r="3" spans="1:6" ht="18" thickBot="1">
      <c r="A3" s="59"/>
      <c r="B3" s="57"/>
      <c r="C3" s="26" t="s">
        <v>1</v>
      </c>
      <c r="D3" s="27" t="s">
        <v>2</v>
      </c>
      <c r="E3" s="28" t="s">
        <v>41</v>
      </c>
      <c r="F3" s="51" t="s">
        <v>47</v>
      </c>
    </row>
    <row r="4" spans="1:6" ht="17.25">
      <c r="A4" s="17" t="s">
        <v>3</v>
      </c>
      <c r="B4" s="29">
        <v>79</v>
      </c>
      <c r="C4" s="30">
        <v>101</v>
      </c>
      <c r="D4" s="31">
        <v>80</v>
      </c>
      <c r="E4" s="10">
        <f aca="true" t="shared" si="0" ref="E4:E25">SUM(C4:D4)</f>
        <v>181</v>
      </c>
      <c r="F4" s="52">
        <f>+E4-'H21.10月'!E4</f>
        <v>0</v>
      </c>
    </row>
    <row r="5" spans="1:6" ht="17.25">
      <c r="A5" s="18" t="s">
        <v>4</v>
      </c>
      <c r="B5" s="32">
        <v>741</v>
      </c>
      <c r="C5" s="33">
        <v>865</v>
      </c>
      <c r="D5" s="34">
        <v>822</v>
      </c>
      <c r="E5" s="2">
        <f t="shared" si="0"/>
        <v>1687</v>
      </c>
      <c r="F5" s="52">
        <f>+E5-'H21.10月'!E5</f>
        <v>3</v>
      </c>
    </row>
    <row r="6" spans="1:6" ht="17.25">
      <c r="A6" s="18" t="s">
        <v>5</v>
      </c>
      <c r="B6" s="32">
        <v>295</v>
      </c>
      <c r="C6" s="33">
        <v>375</v>
      </c>
      <c r="D6" s="34">
        <v>352</v>
      </c>
      <c r="E6" s="2">
        <f t="shared" si="0"/>
        <v>727</v>
      </c>
      <c r="F6" s="52">
        <f>+E6-'H21.10月'!E6</f>
        <v>-9</v>
      </c>
    </row>
    <row r="7" spans="1:6" ht="17.25">
      <c r="A7" s="18" t="s">
        <v>6</v>
      </c>
      <c r="B7" s="32">
        <v>524</v>
      </c>
      <c r="C7" s="33">
        <v>642</v>
      </c>
      <c r="D7" s="34">
        <v>670</v>
      </c>
      <c r="E7" s="2">
        <f t="shared" si="0"/>
        <v>1312</v>
      </c>
      <c r="F7" s="52">
        <f>+E7-'H21.10月'!E7</f>
        <v>0</v>
      </c>
    </row>
    <row r="8" spans="1:6" ht="17.25">
      <c r="A8" s="18" t="s">
        <v>7</v>
      </c>
      <c r="B8" s="32">
        <v>276</v>
      </c>
      <c r="C8" s="33">
        <v>337</v>
      </c>
      <c r="D8" s="34">
        <v>311</v>
      </c>
      <c r="E8" s="2">
        <f t="shared" si="0"/>
        <v>648</v>
      </c>
      <c r="F8" s="52">
        <f>+E8-'H21.10月'!E8</f>
        <v>-3</v>
      </c>
    </row>
    <row r="9" spans="1:6" ht="17.25">
      <c r="A9" s="18" t="s">
        <v>8</v>
      </c>
      <c r="B9" s="32">
        <v>132</v>
      </c>
      <c r="C9" s="33">
        <v>190</v>
      </c>
      <c r="D9" s="34">
        <v>165</v>
      </c>
      <c r="E9" s="2">
        <f t="shared" si="0"/>
        <v>355</v>
      </c>
      <c r="F9" s="52">
        <f>+E9-'H21.10月'!E9</f>
        <v>-1</v>
      </c>
    </row>
    <row r="10" spans="1:6" ht="17.25">
      <c r="A10" s="18" t="s">
        <v>9</v>
      </c>
      <c r="B10" s="32">
        <v>76</v>
      </c>
      <c r="C10" s="33">
        <v>121</v>
      </c>
      <c r="D10" s="34">
        <v>125</v>
      </c>
      <c r="E10" s="2">
        <f t="shared" si="0"/>
        <v>246</v>
      </c>
      <c r="F10" s="52">
        <f>+E10-'H21.10月'!E10</f>
        <v>0</v>
      </c>
    </row>
    <row r="11" spans="1:6" ht="17.25">
      <c r="A11" s="18" t="s">
        <v>10</v>
      </c>
      <c r="B11" s="32">
        <v>48</v>
      </c>
      <c r="C11" s="33">
        <v>50</v>
      </c>
      <c r="D11" s="34">
        <v>52</v>
      </c>
      <c r="E11" s="2">
        <f t="shared" si="0"/>
        <v>102</v>
      </c>
      <c r="F11" s="52">
        <f>+E11-'H21.10月'!E11</f>
        <v>-2</v>
      </c>
    </row>
    <row r="12" spans="1:6" ht="17.25">
      <c r="A12" s="18" t="s">
        <v>11</v>
      </c>
      <c r="B12" s="32">
        <v>401</v>
      </c>
      <c r="C12" s="33">
        <v>374</v>
      </c>
      <c r="D12" s="34">
        <v>314</v>
      </c>
      <c r="E12" s="2">
        <f t="shared" si="0"/>
        <v>688</v>
      </c>
      <c r="F12" s="52">
        <f>+E12-'H21.10月'!E12</f>
        <v>3</v>
      </c>
    </row>
    <row r="13" spans="1:6" ht="17.25">
      <c r="A13" s="18" t="s">
        <v>12</v>
      </c>
      <c r="B13" s="32">
        <v>818</v>
      </c>
      <c r="C13" s="33">
        <v>975</v>
      </c>
      <c r="D13" s="34">
        <v>908</v>
      </c>
      <c r="E13" s="2">
        <f t="shared" si="0"/>
        <v>1883</v>
      </c>
      <c r="F13" s="52">
        <f>+E13-'H21.10月'!E13</f>
        <v>-9</v>
      </c>
    </row>
    <row r="14" spans="1:6" ht="17.25">
      <c r="A14" s="18" t="s">
        <v>13</v>
      </c>
      <c r="B14" s="32">
        <v>125</v>
      </c>
      <c r="C14" s="33">
        <v>154</v>
      </c>
      <c r="D14" s="34">
        <v>164</v>
      </c>
      <c r="E14" s="2">
        <f t="shared" si="0"/>
        <v>318</v>
      </c>
      <c r="F14" s="52">
        <f>+E14-'H21.10月'!E14</f>
        <v>-1</v>
      </c>
    </row>
    <row r="15" spans="1:6" ht="17.25">
      <c r="A15" s="18" t="s">
        <v>14</v>
      </c>
      <c r="B15" s="32">
        <v>316</v>
      </c>
      <c r="C15" s="33">
        <v>361</v>
      </c>
      <c r="D15" s="34">
        <v>332</v>
      </c>
      <c r="E15" s="2">
        <f t="shared" si="0"/>
        <v>693</v>
      </c>
      <c r="F15" s="52">
        <f>+E15-'H21.10月'!E15</f>
        <v>3</v>
      </c>
    </row>
    <row r="16" spans="1:6" ht="17.25">
      <c r="A16" s="18" t="s">
        <v>15</v>
      </c>
      <c r="B16" s="32">
        <v>159</v>
      </c>
      <c r="C16" s="33">
        <v>185</v>
      </c>
      <c r="D16" s="34">
        <v>196</v>
      </c>
      <c r="E16" s="2">
        <f t="shared" si="0"/>
        <v>381</v>
      </c>
      <c r="F16" s="52">
        <f>+E16-'H21.10月'!E16</f>
        <v>0</v>
      </c>
    </row>
    <row r="17" spans="1:6" ht="17.25">
      <c r="A17" s="18" t="s">
        <v>16</v>
      </c>
      <c r="B17" s="32">
        <v>22</v>
      </c>
      <c r="C17" s="33">
        <v>45</v>
      </c>
      <c r="D17" s="34">
        <v>37</v>
      </c>
      <c r="E17" s="2">
        <f t="shared" si="0"/>
        <v>82</v>
      </c>
      <c r="F17" s="52">
        <f>+E17-'H21.10月'!E17</f>
        <v>0</v>
      </c>
    </row>
    <row r="18" spans="1:6" ht="17.25">
      <c r="A18" s="18" t="s">
        <v>17</v>
      </c>
      <c r="B18" s="32">
        <v>3</v>
      </c>
      <c r="C18" s="33">
        <v>6</v>
      </c>
      <c r="D18" s="34">
        <v>1</v>
      </c>
      <c r="E18" s="2">
        <f t="shared" si="0"/>
        <v>7</v>
      </c>
      <c r="F18" s="52">
        <f>+E18-'H21.10月'!E18</f>
        <v>0</v>
      </c>
    </row>
    <row r="19" spans="1:6" ht="18" thickBot="1">
      <c r="A19" s="38" t="s">
        <v>18</v>
      </c>
      <c r="B19" s="39">
        <v>3</v>
      </c>
      <c r="C19" s="40">
        <v>4</v>
      </c>
      <c r="D19" s="41">
        <v>4</v>
      </c>
      <c r="E19" s="42">
        <f t="shared" si="0"/>
        <v>8</v>
      </c>
      <c r="F19" s="52">
        <f>+E19-'H21.10月'!E19</f>
        <v>0</v>
      </c>
    </row>
    <row r="20" spans="1:6" ht="17.25">
      <c r="A20" s="17" t="s">
        <v>19</v>
      </c>
      <c r="B20" s="29">
        <v>399</v>
      </c>
      <c r="C20" s="30">
        <v>401</v>
      </c>
      <c r="D20" s="31">
        <v>392</v>
      </c>
      <c r="E20" s="10">
        <f t="shared" si="0"/>
        <v>793</v>
      </c>
      <c r="F20" s="52">
        <f>+E20-'H21.10月'!E20</f>
        <v>5</v>
      </c>
    </row>
    <row r="21" spans="1:6" ht="17.25">
      <c r="A21" s="18" t="s">
        <v>20</v>
      </c>
      <c r="B21" s="32">
        <v>430</v>
      </c>
      <c r="C21" s="33">
        <v>510</v>
      </c>
      <c r="D21" s="34">
        <v>457</v>
      </c>
      <c r="E21" s="2">
        <f t="shared" si="0"/>
        <v>967</v>
      </c>
      <c r="F21" s="52">
        <f>+E21-'H21.10月'!E21</f>
        <v>-1</v>
      </c>
    </row>
    <row r="22" spans="1:6" ht="17.25">
      <c r="A22" s="18" t="s">
        <v>21</v>
      </c>
      <c r="B22" s="32">
        <v>606</v>
      </c>
      <c r="C22" s="33">
        <v>679</v>
      </c>
      <c r="D22" s="34">
        <v>694</v>
      </c>
      <c r="E22" s="2">
        <f t="shared" si="0"/>
        <v>1373</v>
      </c>
      <c r="F22" s="52">
        <f>+E22-'H21.10月'!E22</f>
        <v>-6</v>
      </c>
    </row>
    <row r="23" spans="1:6" ht="17.25">
      <c r="A23" s="18" t="s">
        <v>22</v>
      </c>
      <c r="B23" s="32">
        <v>316</v>
      </c>
      <c r="C23" s="33">
        <v>390</v>
      </c>
      <c r="D23" s="34">
        <v>388</v>
      </c>
      <c r="E23" s="2">
        <f t="shared" si="0"/>
        <v>778</v>
      </c>
      <c r="F23" s="52">
        <f>+E23-'H21.10月'!E23</f>
        <v>2</v>
      </c>
    </row>
    <row r="24" spans="1:6" ht="17.25">
      <c r="A24" s="18" t="s">
        <v>23</v>
      </c>
      <c r="B24" s="32">
        <v>357</v>
      </c>
      <c r="C24" s="33">
        <v>450</v>
      </c>
      <c r="D24" s="34">
        <v>450</v>
      </c>
      <c r="E24" s="2">
        <f t="shared" si="0"/>
        <v>900</v>
      </c>
      <c r="F24" s="52">
        <f>+E24-'H21.10月'!E24</f>
        <v>9</v>
      </c>
    </row>
    <row r="25" spans="1:6" ht="17.25">
      <c r="A25" s="18" t="s">
        <v>24</v>
      </c>
      <c r="B25" s="32">
        <v>449</v>
      </c>
      <c r="C25" s="33">
        <v>543</v>
      </c>
      <c r="D25" s="34">
        <v>550</v>
      </c>
      <c r="E25" s="2">
        <f t="shared" si="0"/>
        <v>1093</v>
      </c>
      <c r="F25" s="52">
        <f>+E25-'H21.10月'!E25</f>
        <v>1</v>
      </c>
    </row>
    <row r="26" spans="1:6" ht="18" thickBot="1">
      <c r="A26" s="43" t="s">
        <v>25</v>
      </c>
      <c r="B26" s="44">
        <f>SUM(B20:B25)</f>
        <v>2557</v>
      </c>
      <c r="C26" s="45">
        <f>SUM(C20:C25)</f>
        <v>2973</v>
      </c>
      <c r="D26" s="46">
        <f>SUM(D20:D25)</f>
        <v>2931</v>
      </c>
      <c r="E26" s="47">
        <f>SUM(E20:E25)</f>
        <v>5904</v>
      </c>
      <c r="F26" s="52">
        <f>+E26-'H21.10月'!E26</f>
        <v>10</v>
      </c>
    </row>
    <row r="27" spans="1:6" ht="17.25">
      <c r="A27" s="17" t="s">
        <v>26</v>
      </c>
      <c r="B27" s="29">
        <v>384</v>
      </c>
      <c r="C27" s="30">
        <v>436</v>
      </c>
      <c r="D27" s="31">
        <v>410</v>
      </c>
      <c r="E27" s="10">
        <f>SUM(C27:D27)</f>
        <v>846</v>
      </c>
      <c r="F27" s="52">
        <f>+E27-'H21.10月'!E27</f>
        <v>-4</v>
      </c>
    </row>
    <row r="28" spans="1:6" ht="17.25">
      <c r="A28" s="18" t="s">
        <v>27</v>
      </c>
      <c r="B28" s="32">
        <v>491</v>
      </c>
      <c r="C28" s="33">
        <v>580</v>
      </c>
      <c r="D28" s="34">
        <v>592</v>
      </c>
      <c r="E28" s="2">
        <f>SUM(C28:D28)</f>
        <v>1172</v>
      </c>
      <c r="F28" s="52">
        <f>+E28-'H21.10月'!E28</f>
        <v>4</v>
      </c>
    </row>
    <row r="29" spans="1:6" ht="17.25">
      <c r="A29" s="18" t="s">
        <v>28</v>
      </c>
      <c r="B29" s="32">
        <v>438</v>
      </c>
      <c r="C29" s="33">
        <v>490</v>
      </c>
      <c r="D29" s="34">
        <v>606</v>
      </c>
      <c r="E29" s="2">
        <f>SUM(C29:D29)</f>
        <v>1096</v>
      </c>
      <c r="F29" s="52">
        <f>+E29-'H21.10月'!E29</f>
        <v>8</v>
      </c>
    </row>
    <row r="30" spans="1:6" ht="17.25">
      <c r="A30" s="18" t="s">
        <v>29</v>
      </c>
      <c r="B30" s="32">
        <v>187</v>
      </c>
      <c r="C30" s="33">
        <v>217</v>
      </c>
      <c r="D30" s="34">
        <v>227</v>
      </c>
      <c r="E30" s="2">
        <f>SUM(C30:D30)</f>
        <v>444</v>
      </c>
      <c r="F30" s="52">
        <f>+E30-'H21.10月'!E30</f>
        <v>-1</v>
      </c>
    </row>
    <row r="31" spans="1:6" ht="18" thickBot="1">
      <c r="A31" s="43" t="s">
        <v>30</v>
      </c>
      <c r="B31" s="44">
        <f>SUM(B27:B30)</f>
        <v>1500</v>
      </c>
      <c r="C31" s="45">
        <f>SUM(C27:C30)</f>
        <v>1723</v>
      </c>
      <c r="D31" s="46">
        <f>SUM(D27:D30)</f>
        <v>1835</v>
      </c>
      <c r="E31" s="47">
        <f>SUM(E27:E30)</f>
        <v>3558</v>
      </c>
      <c r="F31" s="52">
        <f>+E31-'H21.10月'!E31</f>
        <v>7</v>
      </c>
    </row>
    <row r="32" spans="1:6" ht="17.25">
      <c r="A32" s="17" t="s">
        <v>31</v>
      </c>
      <c r="B32" s="29">
        <v>189</v>
      </c>
      <c r="C32" s="30">
        <v>288</v>
      </c>
      <c r="D32" s="31">
        <v>292</v>
      </c>
      <c r="E32" s="10">
        <f>SUM(C32:D32)</f>
        <v>580</v>
      </c>
      <c r="F32" s="52">
        <f>+E32-'H21.10月'!E32</f>
        <v>-3</v>
      </c>
    </row>
    <row r="33" spans="1:6" ht="17.25">
      <c r="A33" s="18" t="s">
        <v>32</v>
      </c>
      <c r="B33" s="32">
        <v>274</v>
      </c>
      <c r="C33" s="33">
        <v>437</v>
      </c>
      <c r="D33" s="34">
        <v>427</v>
      </c>
      <c r="E33" s="2">
        <f>SUM(C33:D33)</f>
        <v>864</v>
      </c>
      <c r="F33" s="52">
        <f>+E33-'H21.10月'!E33</f>
        <v>-1</v>
      </c>
    </row>
    <row r="34" spans="1:6" ht="17.25">
      <c r="A34" s="18" t="s">
        <v>33</v>
      </c>
      <c r="B34" s="32">
        <v>279</v>
      </c>
      <c r="C34" s="33">
        <v>439</v>
      </c>
      <c r="D34" s="34">
        <v>421</v>
      </c>
      <c r="E34" s="2">
        <f>SUM(C34:D34)</f>
        <v>860</v>
      </c>
      <c r="F34" s="52">
        <f>+E34-'H21.10月'!E34</f>
        <v>2</v>
      </c>
    </row>
    <row r="35" spans="1:6" ht="18" thickBot="1">
      <c r="A35" s="43" t="s">
        <v>34</v>
      </c>
      <c r="B35" s="48">
        <f>SUM(B32:B34)</f>
        <v>742</v>
      </c>
      <c r="C35" s="48">
        <f>SUM(C32:C34)</f>
        <v>1164</v>
      </c>
      <c r="D35" s="48">
        <f>SUM(D32:D34)</f>
        <v>1140</v>
      </c>
      <c r="E35" s="47">
        <f>SUM(E32:E34)</f>
        <v>2304</v>
      </c>
      <c r="F35" s="52">
        <f>+E35-'H21.10月'!E35</f>
        <v>-2</v>
      </c>
    </row>
    <row r="36" spans="1:6" ht="17.25">
      <c r="A36" s="17" t="s">
        <v>35</v>
      </c>
      <c r="B36" s="29">
        <v>148</v>
      </c>
      <c r="C36" s="30">
        <v>149</v>
      </c>
      <c r="D36" s="31">
        <v>161</v>
      </c>
      <c r="E36" s="10">
        <f>SUM(C36:D36)</f>
        <v>310</v>
      </c>
      <c r="F36" s="52">
        <f>+E36-'H21.10月'!E36</f>
        <v>3</v>
      </c>
    </row>
    <row r="37" spans="1:6" ht="17.25">
      <c r="A37" s="19" t="s">
        <v>36</v>
      </c>
      <c r="B37" s="35">
        <v>87</v>
      </c>
      <c r="C37" s="36">
        <v>115</v>
      </c>
      <c r="D37" s="37">
        <v>155</v>
      </c>
      <c r="E37" s="16">
        <f>SUM(C37:D37)</f>
        <v>270</v>
      </c>
      <c r="F37" s="52">
        <f>+E37-'H21.10月'!E37</f>
        <v>-2</v>
      </c>
    </row>
    <row r="38" spans="1:6" ht="17.25">
      <c r="A38" s="20" t="s">
        <v>38</v>
      </c>
      <c r="B38" s="24">
        <f>SUM(B4:B19)+B26+B31+B35+B36+B37</f>
        <v>9052</v>
      </c>
      <c r="C38" s="22">
        <f>SUM(C4:C19)+C26+C31+C35+C36+C37</f>
        <v>10909</v>
      </c>
      <c r="D38" s="1">
        <f>SUM(D4:D19)+D26+D31+D35+D36+D37</f>
        <v>10755</v>
      </c>
      <c r="E38" s="2">
        <f>SUM(E4:E19)+E26+E31+E35+E36+E37</f>
        <v>21664</v>
      </c>
      <c r="F38" s="52">
        <f>+E38-'H21.10月'!E38</f>
        <v>0</v>
      </c>
    </row>
    <row r="39" spans="1:6" ht="18" thickBot="1">
      <c r="A39" s="21" t="s">
        <v>37</v>
      </c>
      <c r="B39" s="25">
        <f>+B38-B37</f>
        <v>8965</v>
      </c>
      <c r="C39" s="23">
        <f>+C38-C37</f>
        <v>10794</v>
      </c>
      <c r="D39" s="11">
        <f>+D38-D37</f>
        <v>10600</v>
      </c>
      <c r="E39" s="12">
        <f>+E38-E37</f>
        <v>21394</v>
      </c>
      <c r="F39" s="52">
        <f>+E39-'H21.10月'!E39</f>
        <v>2</v>
      </c>
    </row>
    <row r="40" spans="1:5" ht="9" customHeight="1" thickBot="1">
      <c r="A40" s="3"/>
      <c r="B40" s="3"/>
      <c r="C40" s="3"/>
      <c r="D40" s="3"/>
      <c r="E40" s="3"/>
    </row>
    <row r="41" spans="1:5" ht="17.25">
      <c r="A41" s="13" t="s">
        <v>42</v>
      </c>
      <c r="B41" s="4">
        <f>+B39</f>
        <v>8965</v>
      </c>
      <c r="C41" s="5" t="s">
        <v>0</v>
      </c>
      <c r="D41" s="53">
        <f>+B41-'H21.10月'!B41</f>
        <v>7</v>
      </c>
      <c r="E41" s="3"/>
    </row>
    <row r="42" spans="1:5" ht="17.25">
      <c r="A42" s="14" t="s">
        <v>43</v>
      </c>
      <c r="B42" s="6">
        <f>+E39</f>
        <v>21394</v>
      </c>
      <c r="C42" s="7" t="s">
        <v>44</v>
      </c>
      <c r="D42" s="53">
        <f>+B42-'H21.10月'!B42</f>
        <v>2</v>
      </c>
      <c r="E42" s="3"/>
    </row>
    <row r="43" spans="1:5" ht="17.25">
      <c r="A43" s="14" t="s">
        <v>1</v>
      </c>
      <c r="B43" s="6">
        <f>+C39</f>
        <v>10794</v>
      </c>
      <c r="C43" s="7" t="s">
        <v>44</v>
      </c>
      <c r="D43" s="53">
        <f>+B43-'H21.10月'!B43</f>
        <v>3</v>
      </c>
      <c r="E43" s="3"/>
    </row>
    <row r="44" spans="1:5" ht="18" thickBot="1">
      <c r="A44" s="15" t="s">
        <v>2</v>
      </c>
      <c r="B44" s="8">
        <f>+D39</f>
        <v>10600</v>
      </c>
      <c r="C44" s="9" t="s">
        <v>44</v>
      </c>
      <c r="D44" s="53">
        <f>+B44-'H21.10月'!B44</f>
        <v>-1</v>
      </c>
      <c r="E44" s="3"/>
    </row>
  </sheetData>
  <sheetProtection/>
  <mergeCells count="5">
    <mergeCell ref="D1:E1"/>
    <mergeCell ref="A1:C1"/>
    <mergeCell ref="B2:B3"/>
    <mergeCell ref="A2:A3"/>
    <mergeCell ref="C2:E2"/>
  </mergeCells>
  <printOptions/>
  <pageMargins left="0.787" right="0.787" top="0.984" bottom="0.984" header="0.512" footer="0.512"/>
  <pageSetup orientation="portrait" paperSize="9" scale="9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4"/>
  <sheetViews>
    <sheetView zoomScalePageLayoutView="0" workbookViewId="0" topLeftCell="A1">
      <selection activeCell="F4" sqref="F4"/>
    </sheetView>
  </sheetViews>
  <sheetFormatPr defaultColWidth="9.00390625" defaultRowHeight="13.5"/>
  <cols>
    <col min="1" max="1" width="21.875" style="0" bestFit="1" customWidth="1"/>
    <col min="2" max="5" width="13.625" style="0" customWidth="1"/>
    <col min="6" max="6" width="7.625" style="0" customWidth="1"/>
  </cols>
  <sheetData>
    <row r="1" spans="1:6" ht="18" thickBot="1">
      <c r="A1" s="55" t="s">
        <v>46</v>
      </c>
      <c r="B1" s="55"/>
      <c r="C1" s="55"/>
      <c r="D1" s="54" t="s">
        <v>52</v>
      </c>
      <c r="E1" s="54"/>
      <c r="F1" s="49"/>
    </row>
    <row r="2" spans="1:6" ht="17.25">
      <c r="A2" s="58" t="s">
        <v>39</v>
      </c>
      <c r="B2" s="56" t="s">
        <v>40</v>
      </c>
      <c r="C2" s="60" t="s">
        <v>45</v>
      </c>
      <c r="D2" s="61"/>
      <c r="E2" s="62"/>
      <c r="F2" s="50" t="s">
        <v>48</v>
      </c>
    </row>
    <row r="3" spans="1:6" ht="18" thickBot="1">
      <c r="A3" s="59"/>
      <c r="B3" s="57"/>
      <c r="C3" s="26" t="s">
        <v>1</v>
      </c>
      <c r="D3" s="27" t="s">
        <v>2</v>
      </c>
      <c r="E3" s="28" t="s">
        <v>41</v>
      </c>
      <c r="F3" s="51" t="s">
        <v>47</v>
      </c>
    </row>
    <row r="4" spans="1:6" ht="17.25">
      <c r="A4" s="17" t="s">
        <v>3</v>
      </c>
      <c r="B4" s="29">
        <v>79</v>
      </c>
      <c r="C4" s="30">
        <v>101</v>
      </c>
      <c r="D4" s="31">
        <v>80</v>
      </c>
      <c r="E4" s="10">
        <f aca="true" t="shared" si="0" ref="E4:E25">SUM(C4:D4)</f>
        <v>181</v>
      </c>
      <c r="F4" s="52">
        <f>+E4-'H21.11月 '!E4</f>
        <v>0</v>
      </c>
    </row>
    <row r="5" spans="1:6" ht="17.25">
      <c r="A5" s="18" t="s">
        <v>4</v>
      </c>
      <c r="B5" s="32">
        <v>742</v>
      </c>
      <c r="C5" s="33">
        <v>866</v>
      </c>
      <c r="D5" s="34">
        <v>821</v>
      </c>
      <c r="E5" s="2">
        <f t="shared" si="0"/>
        <v>1687</v>
      </c>
      <c r="F5" s="52">
        <f>+E5-'H21.11月 '!E5</f>
        <v>0</v>
      </c>
    </row>
    <row r="6" spans="1:6" ht="17.25">
      <c r="A6" s="18" t="s">
        <v>5</v>
      </c>
      <c r="B6" s="32">
        <v>296</v>
      </c>
      <c r="C6" s="33">
        <v>376</v>
      </c>
      <c r="D6" s="34">
        <v>351</v>
      </c>
      <c r="E6" s="2">
        <f t="shared" si="0"/>
        <v>727</v>
      </c>
      <c r="F6" s="52">
        <f>+E6-'H21.11月 '!E6</f>
        <v>0</v>
      </c>
    </row>
    <row r="7" spans="1:6" ht="17.25">
      <c r="A7" s="18" t="s">
        <v>6</v>
      </c>
      <c r="B7" s="32">
        <v>524</v>
      </c>
      <c r="C7" s="33">
        <v>643</v>
      </c>
      <c r="D7" s="34">
        <v>671</v>
      </c>
      <c r="E7" s="2">
        <f t="shared" si="0"/>
        <v>1314</v>
      </c>
      <c r="F7" s="52">
        <f>+E7-'H21.11月 '!E7</f>
        <v>2</v>
      </c>
    </row>
    <row r="8" spans="1:6" ht="17.25">
      <c r="A8" s="18" t="s">
        <v>7</v>
      </c>
      <c r="B8" s="32">
        <v>276</v>
      </c>
      <c r="C8" s="33">
        <v>335</v>
      </c>
      <c r="D8" s="34">
        <v>311</v>
      </c>
      <c r="E8" s="2">
        <f t="shared" si="0"/>
        <v>646</v>
      </c>
      <c r="F8" s="52">
        <f>+E8-'H21.11月 '!E8</f>
        <v>-2</v>
      </c>
    </row>
    <row r="9" spans="1:6" ht="17.25">
      <c r="A9" s="18" t="s">
        <v>8</v>
      </c>
      <c r="B9" s="32">
        <v>131</v>
      </c>
      <c r="C9" s="33">
        <v>189</v>
      </c>
      <c r="D9" s="34">
        <v>163</v>
      </c>
      <c r="E9" s="2">
        <f t="shared" si="0"/>
        <v>352</v>
      </c>
      <c r="F9" s="52">
        <f>+E9-'H21.11月 '!E9</f>
        <v>-3</v>
      </c>
    </row>
    <row r="10" spans="1:6" ht="17.25">
      <c r="A10" s="18" t="s">
        <v>9</v>
      </c>
      <c r="B10" s="32">
        <v>75</v>
      </c>
      <c r="C10" s="33">
        <v>120</v>
      </c>
      <c r="D10" s="34">
        <v>122</v>
      </c>
      <c r="E10" s="2">
        <f t="shared" si="0"/>
        <v>242</v>
      </c>
      <c r="F10" s="52">
        <f>+E10-'H21.11月 '!E10</f>
        <v>-4</v>
      </c>
    </row>
    <row r="11" spans="1:6" ht="17.25">
      <c r="A11" s="18" t="s">
        <v>10</v>
      </c>
      <c r="B11" s="32">
        <v>48</v>
      </c>
      <c r="C11" s="33">
        <v>50</v>
      </c>
      <c r="D11" s="34">
        <v>52</v>
      </c>
      <c r="E11" s="2">
        <f t="shared" si="0"/>
        <v>102</v>
      </c>
      <c r="F11" s="52">
        <f>+E11-'H21.11月 '!E11</f>
        <v>0</v>
      </c>
    </row>
    <row r="12" spans="1:6" ht="17.25">
      <c r="A12" s="18" t="s">
        <v>11</v>
      </c>
      <c r="B12" s="32">
        <v>400</v>
      </c>
      <c r="C12" s="33">
        <v>376</v>
      </c>
      <c r="D12" s="34">
        <v>316</v>
      </c>
      <c r="E12" s="2">
        <f t="shared" si="0"/>
        <v>692</v>
      </c>
      <c r="F12" s="52">
        <f>+E12-'H21.11月 '!E12</f>
        <v>4</v>
      </c>
    </row>
    <row r="13" spans="1:6" ht="17.25">
      <c r="A13" s="18" t="s">
        <v>12</v>
      </c>
      <c r="B13" s="32">
        <v>821</v>
      </c>
      <c r="C13" s="33">
        <v>983</v>
      </c>
      <c r="D13" s="34">
        <v>907</v>
      </c>
      <c r="E13" s="2">
        <f t="shared" si="0"/>
        <v>1890</v>
      </c>
      <c r="F13" s="52">
        <f>+E13-'H21.11月 '!E13</f>
        <v>7</v>
      </c>
    </row>
    <row r="14" spans="1:6" ht="17.25">
      <c r="A14" s="18" t="s">
        <v>13</v>
      </c>
      <c r="B14" s="32">
        <v>126</v>
      </c>
      <c r="C14" s="33">
        <v>155</v>
      </c>
      <c r="D14" s="34">
        <v>165</v>
      </c>
      <c r="E14" s="2">
        <f t="shared" si="0"/>
        <v>320</v>
      </c>
      <c r="F14" s="52">
        <f>+E14-'H21.11月 '!E14</f>
        <v>2</v>
      </c>
    </row>
    <row r="15" spans="1:6" ht="17.25">
      <c r="A15" s="18" t="s">
        <v>14</v>
      </c>
      <c r="B15" s="32">
        <v>320</v>
      </c>
      <c r="C15" s="33">
        <v>364</v>
      </c>
      <c r="D15" s="34">
        <v>334</v>
      </c>
      <c r="E15" s="2">
        <f t="shared" si="0"/>
        <v>698</v>
      </c>
      <c r="F15" s="52">
        <f>+E15-'H21.11月 '!E15</f>
        <v>5</v>
      </c>
    </row>
    <row r="16" spans="1:6" ht="17.25">
      <c r="A16" s="18" t="s">
        <v>15</v>
      </c>
      <c r="B16" s="32">
        <v>159</v>
      </c>
      <c r="C16" s="33">
        <v>186</v>
      </c>
      <c r="D16" s="34">
        <v>196</v>
      </c>
      <c r="E16" s="2">
        <f t="shared" si="0"/>
        <v>382</v>
      </c>
      <c r="F16" s="52">
        <f>+E16-'H21.11月 '!E16</f>
        <v>1</v>
      </c>
    </row>
    <row r="17" spans="1:6" ht="17.25">
      <c r="A17" s="18" t="s">
        <v>16</v>
      </c>
      <c r="B17" s="32">
        <v>22</v>
      </c>
      <c r="C17" s="33">
        <v>45</v>
      </c>
      <c r="D17" s="34">
        <v>37</v>
      </c>
      <c r="E17" s="2">
        <f t="shared" si="0"/>
        <v>82</v>
      </c>
      <c r="F17" s="52">
        <f>+E17-'H21.11月 '!E17</f>
        <v>0</v>
      </c>
    </row>
    <row r="18" spans="1:6" ht="17.25">
      <c r="A18" s="18" t="s">
        <v>17</v>
      </c>
      <c r="B18" s="32">
        <v>3</v>
      </c>
      <c r="C18" s="33">
        <v>6</v>
      </c>
      <c r="D18" s="34">
        <v>1</v>
      </c>
      <c r="E18" s="2">
        <f t="shared" si="0"/>
        <v>7</v>
      </c>
      <c r="F18" s="52">
        <f>+E18-'H21.11月 '!E18</f>
        <v>0</v>
      </c>
    </row>
    <row r="19" spans="1:6" ht="18" thickBot="1">
      <c r="A19" s="38" t="s">
        <v>18</v>
      </c>
      <c r="B19" s="39">
        <v>3</v>
      </c>
      <c r="C19" s="40">
        <v>4</v>
      </c>
      <c r="D19" s="41">
        <v>4</v>
      </c>
      <c r="E19" s="42">
        <f t="shared" si="0"/>
        <v>8</v>
      </c>
      <c r="F19" s="52">
        <f>+E19-'H21.11月 '!E19</f>
        <v>0</v>
      </c>
    </row>
    <row r="20" spans="1:6" ht="17.25">
      <c r="A20" s="17" t="s">
        <v>19</v>
      </c>
      <c r="B20" s="29">
        <v>397</v>
      </c>
      <c r="C20" s="30">
        <v>402</v>
      </c>
      <c r="D20" s="31">
        <v>392</v>
      </c>
      <c r="E20" s="10">
        <f t="shared" si="0"/>
        <v>794</v>
      </c>
      <c r="F20" s="52">
        <f>+E20-'H21.11月 '!E20</f>
        <v>1</v>
      </c>
    </row>
    <row r="21" spans="1:6" ht="17.25">
      <c r="A21" s="18" t="s">
        <v>20</v>
      </c>
      <c r="B21" s="32">
        <v>432</v>
      </c>
      <c r="C21" s="33">
        <v>515</v>
      </c>
      <c r="D21" s="34">
        <v>458</v>
      </c>
      <c r="E21" s="2">
        <f t="shared" si="0"/>
        <v>973</v>
      </c>
      <c r="F21" s="52">
        <f>+E21-'H21.11月 '!E21</f>
        <v>6</v>
      </c>
    </row>
    <row r="22" spans="1:6" ht="17.25">
      <c r="A22" s="18" t="s">
        <v>21</v>
      </c>
      <c r="B22" s="32">
        <v>603</v>
      </c>
      <c r="C22" s="33">
        <v>673</v>
      </c>
      <c r="D22" s="34">
        <v>689</v>
      </c>
      <c r="E22" s="2">
        <f t="shared" si="0"/>
        <v>1362</v>
      </c>
      <c r="F22" s="52">
        <f>+E22-'H21.11月 '!E22</f>
        <v>-11</v>
      </c>
    </row>
    <row r="23" spans="1:6" ht="17.25">
      <c r="A23" s="18" t="s">
        <v>22</v>
      </c>
      <c r="B23" s="32">
        <v>316</v>
      </c>
      <c r="C23" s="33">
        <v>392</v>
      </c>
      <c r="D23" s="34">
        <v>388</v>
      </c>
      <c r="E23" s="2">
        <f t="shared" si="0"/>
        <v>780</v>
      </c>
      <c r="F23" s="52">
        <f>+E23-'H21.11月 '!E23</f>
        <v>2</v>
      </c>
    </row>
    <row r="24" spans="1:6" ht="17.25">
      <c r="A24" s="18" t="s">
        <v>23</v>
      </c>
      <c r="B24" s="32">
        <v>358</v>
      </c>
      <c r="C24" s="33">
        <v>450</v>
      </c>
      <c r="D24" s="34">
        <v>452</v>
      </c>
      <c r="E24" s="2">
        <f t="shared" si="0"/>
        <v>902</v>
      </c>
      <c r="F24" s="52">
        <f>+E24-'H21.11月 '!E24</f>
        <v>2</v>
      </c>
    </row>
    <row r="25" spans="1:6" ht="17.25">
      <c r="A25" s="18" t="s">
        <v>24</v>
      </c>
      <c r="B25" s="32">
        <v>449</v>
      </c>
      <c r="C25" s="33">
        <v>543</v>
      </c>
      <c r="D25" s="34">
        <v>553</v>
      </c>
      <c r="E25" s="2">
        <f t="shared" si="0"/>
        <v>1096</v>
      </c>
      <c r="F25" s="52">
        <f>+E25-'H21.11月 '!E25</f>
        <v>3</v>
      </c>
    </row>
    <row r="26" spans="1:6" ht="18" thickBot="1">
      <c r="A26" s="43" t="s">
        <v>25</v>
      </c>
      <c r="B26" s="44">
        <f>SUM(B20:B25)</f>
        <v>2555</v>
      </c>
      <c r="C26" s="45">
        <f>SUM(C20:C25)</f>
        <v>2975</v>
      </c>
      <c r="D26" s="46">
        <f>SUM(D20:D25)</f>
        <v>2932</v>
      </c>
      <c r="E26" s="47">
        <f>SUM(E20:E25)</f>
        <v>5907</v>
      </c>
      <c r="F26" s="52">
        <f>+E26-'H21.11月 '!E26</f>
        <v>3</v>
      </c>
    </row>
    <row r="27" spans="1:6" ht="17.25">
      <c r="A27" s="17" t="s">
        <v>26</v>
      </c>
      <c r="B27" s="29">
        <v>384</v>
      </c>
      <c r="C27" s="30">
        <v>433</v>
      </c>
      <c r="D27" s="31">
        <v>407</v>
      </c>
      <c r="E27" s="10">
        <f>SUM(C27:D27)</f>
        <v>840</v>
      </c>
      <c r="F27" s="52">
        <f>+E27-'H21.11月 '!E27</f>
        <v>-6</v>
      </c>
    </row>
    <row r="28" spans="1:6" ht="17.25">
      <c r="A28" s="18" t="s">
        <v>27</v>
      </c>
      <c r="B28" s="32">
        <v>492</v>
      </c>
      <c r="C28" s="33">
        <v>582</v>
      </c>
      <c r="D28" s="34">
        <v>591</v>
      </c>
      <c r="E28" s="2">
        <f>SUM(C28:D28)</f>
        <v>1173</v>
      </c>
      <c r="F28" s="52">
        <f>+E28-'H21.11月 '!E28</f>
        <v>1</v>
      </c>
    </row>
    <row r="29" spans="1:6" ht="17.25">
      <c r="A29" s="18" t="s">
        <v>28</v>
      </c>
      <c r="B29" s="32">
        <v>436</v>
      </c>
      <c r="C29" s="33">
        <v>486</v>
      </c>
      <c r="D29" s="34">
        <v>601</v>
      </c>
      <c r="E29" s="2">
        <f>SUM(C29:D29)</f>
        <v>1087</v>
      </c>
      <c r="F29" s="52">
        <f>+E29-'H21.11月 '!E29</f>
        <v>-9</v>
      </c>
    </row>
    <row r="30" spans="1:6" ht="17.25">
      <c r="A30" s="18" t="s">
        <v>29</v>
      </c>
      <c r="B30" s="32">
        <v>188</v>
      </c>
      <c r="C30" s="33">
        <v>218</v>
      </c>
      <c r="D30" s="34">
        <v>228</v>
      </c>
      <c r="E30" s="2">
        <f>SUM(C30:D30)</f>
        <v>446</v>
      </c>
      <c r="F30" s="52">
        <f>+E30-'H21.11月 '!E30</f>
        <v>2</v>
      </c>
    </row>
    <row r="31" spans="1:6" ht="18" thickBot="1">
      <c r="A31" s="43" t="s">
        <v>30</v>
      </c>
      <c r="B31" s="44">
        <f>SUM(B27:B30)</f>
        <v>1500</v>
      </c>
      <c r="C31" s="45">
        <f>SUM(C27:C30)</f>
        <v>1719</v>
      </c>
      <c r="D31" s="46">
        <f>SUM(D27:D30)</f>
        <v>1827</v>
      </c>
      <c r="E31" s="47">
        <f>SUM(E27:E30)</f>
        <v>3546</v>
      </c>
      <c r="F31" s="52">
        <f>+E31-'H21.11月 '!E31</f>
        <v>-12</v>
      </c>
    </row>
    <row r="32" spans="1:6" ht="17.25">
      <c r="A32" s="17" t="s">
        <v>31</v>
      </c>
      <c r="B32" s="29">
        <v>189</v>
      </c>
      <c r="C32" s="30">
        <v>288</v>
      </c>
      <c r="D32" s="31">
        <v>293</v>
      </c>
      <c r="E32" s="10">
        <f>SUM(C32:D32)</f>
        <v>581</v>
      </c>
      <c r="F32" s="52">
        <f>+E32-'H21.11月 '!E32</f>
        <v>1</v>
      </c>
    </row>
    <row r="33" spans="1:6" ht="17.25">
      <c r="A33" s="18" t="s">
        <v>32</v>
      </c>
      <c r="B33" s="32">
        <v>273</v>
      </c>
      <c r="C33" s="33">
        <v>437</v>
      </c>
      <c r="D33" s="34">
        <v>426</v>
      </c>
      <c r="E33" s="2">
        <f>SUM(C33:D33)</f>
        <v>863</v>
      </c>
      <c r="F33" s="52">
        <f>+E33-'H21.11月 '!E33</f>
        <v>-1</v>
      </c>
    </row>
    <row r="34" spans="1:6" ht="17.25">
      <c r="A34" s="18" t="s">
        <v>33</v>
      </c>
      <c r="B34" s="32">
        <v>279</v>
      </c>
      <c r="C34" s="33">
        <v>439</v>
      </c>
      <c r="D34" s="34">
        <v>422</v>
      </c>
      <c r="E34" s="2">
        <f>SUM(C34:D34)</f>
        <v>861</v>
      </c>
      <c r="F34" s="52">
        <f>+E34-'H21.11月 '!E34</f>
        <v>1</v>
      </c>
    </row>
    <row r="35" spans="1:6" ht="18" thickBot="1">
      <c r="A35" s="43" t="s">
        <v>34</v>
      </c>
      <c r="B35" s="48">
        <f>SUM(B32:B34)</f>
        <v>741</v>
      </c>
      <c r="C35" s="48">
        <f>SUM(C32:C34)</f>
        <v>1164</v>
      </c>
      <c r="D35" s="48">
        <f>SUM(D32:D34)</f>
        <v>1141</v>
      </c>
      <c r="E35" s="47">
        <f>SUM(E32:E34)</f>
        <v>2305</v>
      </c>
      <c r="F35" s="52">
        <f>+E35-'H21.11月 '!E35</f>
        <v>1</v>
      </c>
    </row>
    <row r="36" spans="1:6" ht="17.25">
      <c r="A36" s="17" t="s">
        <v>35</v>
      </c>
      <c r="B36" s="29">
        <v>149</v>
      </c>
      <c r="C36" s="30">
        <v>150</v>
      </c>
      <c r="D36" s="31">
        <v>163</v>
      </c>
      <c r="E36" s="10">
        <f>SUM(C36:D36)</f>
        <v>313</v>
      </c>
      <c r="F36" s="52">
        <f>+E36-'H21.11月 '!E36</f>
        <v>3</v>
      </c>
    </row>
    <row r="37" spans="1:6" ht="17.25">
      <c r="A37" s="19" t="s">
        <v>36</v>
      </c>
      <c r="B37" s="35">
        <v>85</v>
      </c>
      <c r="C37" s="36">
        <v>114</v>
      </c>
      <c r="D37" s="37">
        <v>154</v>
      </c>
      <c r="E37" s="16">
        <f>SUM(C37:D37)</f>
        <v>268</v>
      </c>
      <c r="F37" s="52">
        <f>+E37-'H21.11月 '!E37</f>
        <v>-2</v>
      </c>
    </row>
    <row r="38" spans="1:6" ht="17.25">
      <c r="A38" s="20" t="s">
        <v>38</v>
      </c>
      <c r="B38" s="24">
        <f>SUM(B4:B19)+B26+B31+B35+B36+B37</f>
        <v>9055</v>
      </c>
      <c r="C38" s="22">
        <f>SUM(C4:C19)+C26+C31+C35+C36+C37</f>
        <v>10921</v>
      </c>
      <c r="D38" s="1">
        <f>SUM(D4:D19)+D26+D31+D35+D36+D37</f>
        <v>10748</v>
      </c>
      <c r="E38" s="2">
        <f>SUM(E4:E19)+E26+E31+E35+E36+E37</f>
        <v>21669</v>
      </c>
      <c r="F38" s="52">
        <f>+E38-'H21.11月 '!E38</f>
        <v>5</v>
      </c>
    </row>
    <row r="39" spans="1:6" ht="18" thickBot="1">
      <c r="A39" s="21" t="s">
        <v>37</v>
      </c>
      <c r="B39" s="25">
        <f>+B38-B37</f>
        <v>8970</v>
      </c>
      <c r="C39" s="23">
        <f>+C38-C37</f>
        <v>10807</v>
      </c>
      <c r="D39" s="11">
        <f>+D38-D37</f>
        <v>10594</v>
      </c>
      <c r="E39" s="12">
        <f>+E38-E37</f>
        <v>21401</v>
      </c>
      <c r="F39" s="52">
        <f>+E39-'H21.11月 '!E39</f>
        <v>7</v>
      </c>
    </row>
    <row r="40" spans="1:5" ht="9" customHeight="1" thickBot="1">
      <c r="A40" s="3"/>
      <c r="B40" s="3"/>
      <c r="C40" s="3"/>
      <c r="D40" s="3"/>
      <c r="E40" s="3"/>
    </row>
    <row r="41" spans="1:5" ht="17.25">
      <c r="A41" s="13" t="s">
        <v>42</v>
      </c>
      <c r="B41" s="4">
        <f>+B39</f>
        <v>8970</v>
      </c>
      <c r="C41" s="5" t="s">
        <v>0</v>
      </c>
      <c r="D41" s="53">
        <f>+B41-'H21.11月 '!B41</f>
        <v>5</v>
      </c>
      <c r="E41" s="3"/>
    </row>
    <row r="42" spans="1:5" ht="17.25">
      <c r="A42" s="14" t="s">
        <v>43</v>
      </c>
      <c r="B42" s="6">
        <f>+E39</f>
        <v>21401</v>
      </c>
      <c r="C42" s="7" t="s">
        <v>44</v>
      </c>
      <c r="D42" s="53">
        <f>+B42-'H21.11月 '!B42</f>
        <v>7</v>
      </c>
      <c r="E42" s="3"/>
    </row>
    <row r="43" spans="1:5" ht="17.25">
      <c r="A43" s="14" t="s">
        <v>1</v>
      </c>
      <c r="B43" s="6">
        <f>+C39</f>
        <v>10807</v>
      </c>
      <c r="C43" s="7" t="s">
        <v>44</v>
      </c>
      <c r="D43" s="53">
        <f>+B43-'H21.11月 '!B43</f>
        <v>13</v>
      </c>
      <c r="E43" s="3"/>
    </row>
    <row r="44" spans="1:5" ht="18" thickBot="1">
      <c r="A44" s="15" t="s">
        <v>2</v>
      </c>
      <c r="B44" s="8">
        <f>+D39</f>
        <v>10594</v>
      </c>
      <c r="C44" s="9" t="s">
        <v>44</v>
      </c>
      <c r="D44" s="53">
        <f>+B44-'H21.11月 '!B44</f>
        <v>-6</v>
      </c>
      <c r="E44" s="3"/>
    </row>
  </sheetData>
  <sheetProtection/>
  <mergeCells count="5">
    <mergeCell ref="D1:E1"/>
    <mergeCell ref="A1:C1"/>
    <mergeCell ref="B2:B3"/>
    <mergeCell ref="A2:A3"/>
    <mergeCell ref="C2:E2"/>
  </mergeCells>
  <printOptions/>
  <pageMargins left="0.787" right="0.787" top="0.984" bottom="0.984" header="0.512" footer="0.512"/>
  <pageSetup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酒々井町</dc:creator>
  <cp:keywords/>
  <dc:description/>
  <cp:lastModifiedBy>ING</cp:lastModifiedBy>
  <cp:lastPrinted>2008-09-02T07:44:46Z</cp:lastPrinted>
  <dcterms:created xsi:type="dcterms:W3CDTF">2002-03-29T02:16:40Z</dcterms:created>
  <dcterms:modified xsi:type="dcterms:W3CDTF">2011-01-07T05:16:58Z</dcterms:modified>
  <cp:category/>
  <cp:version/>
  <cp:contentType/>
  <cp:contentStatus/>
</cp:coreProperties>
</file>