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5360" windowHeight="8340" activeTab="0"/>
  </bookViews>
  <sheets>
    <sheet name="H20.4月" sheetId="1" r:id="rId1"/>
    <sheet name="H20.5月" sheetId="2" r:id="rId2"/>
    <sheet name="H20.6月" sheetId="3" r:id="rId3"/>
    <sheet name="H20.7月" sheetId="4" r:id="rId4"/>
    <sheet name="H20.8月" sheetId="5" r:id="rId5"/>
    <sheet name="H20.9月" sheetId="6" r:id="rId6"/>
    <sheet name="H20.10月" sheetId="7" r:id="rId7"/>
    <sheet name="H20.11月" sheetId="8" r:id="rId8"/>
    <sheet name="H20.12月" sheetId="9" r:id="rId9"/>
    <sheet name="H21.1月" sheetId="10" r:id="rId10"/>
    <sheet name="H21.2月" sheetId="11" r:id="rId11"/>
    <sheet name="H21.3月" sheetId="12" r:id="rId12"/>
    <sheet name="H21.4月" sheetId="13" r:id="rId13"/>
  </sheets>
  <definedNames/>
  <calcPr fullCalcOnLoad="1"/>
</workbook>
</file>

<file path=xl/sharedStrings.xml><?xml version="1.0" encoding="utf-8"?>
<sst xmlns="http://schemas.openxmlformats.org/spreadsheetml/2006/main" count="700" uniqueCount="62">
  <si>
    <t>世帯</t>
  </si>
  <si>
    <t>男</t>
  </si>
  <si>
    <t>女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</si>
  <si>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</si>
  <si>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</si>
  <si>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</si>
  <si>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</si>
  <si>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</si>
  <si>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</si>
  <si>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</si>
  <si>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</si>
  <si>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</si>
  <si>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</si>
  <si>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</si>
  <si>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</si>
  <si>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</si>
  <si>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</si>
  <si>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</si>
  <si>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</si>
  <si>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</si>
  <si>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</si>
  <si>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</si>
  <si>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</si>
  <si>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</si>
  <si>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</si>
  <si>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</si>
  <si>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</si>
  <si>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</si>
  <si>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</si>
  <si>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</si>
  <si>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</si>
  <si>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</si>
  <si>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</si>
  <si>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</si>
  <si>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</si>
  <si>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</si>
  <si>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外国人</t>
  </si>
  <si>
    <t>住民基本台帳人口</t>
  </si>
  <si>
    <t>合　　　　　　計</t>
  </si>
  <si>
    <t>地　域　別</t>
  </si>
  <si>
    <t>世　帯</t>
  </si>
  <si>
    <t>総　計</t>
  </si>
  <si>
    <t>世　帯　数</t>
  </si>
  <si>
    <t>総　人　口</t>
  </si>
  <si>
    <t>人</t>
  </si>
  <si>
    <t>人　　　　　　口</t>
  </si>
  <si>
    <t>人口・世帯月別調査表</t>
  </si>
  <si>
    <t>の増減</t>
  </si>
  <si>
    <t>前月から</t>
  </si>
  <si>
    <t>平成２０年４月１日現在</t>
  </si>
  <si>
    <t>平成２０年５月１日現在</t>
  </si>
  <si>
    <t>平成２０年６月１日現在</t>
  </si>
  <si>
    <t>平成２０年７月１日現在</t>
  </si>
  <si>
    <t>平成２０年８月１日現在</t>
  </si>
  <si>
    <t>平成２０年９月１日現在</t>
  </si>
  <si>
    <t>平成２０年１０月１日現在</t>
  </si>
  <si>
    <t>平成２０年１１月１日現在</t>
  </si>
  <si>
    <t>平成２０年１２月１日現在</t>
  </si>
  <si>
    <t>平成２１年１月１日現在</t>
  </si>
  <si>
    <t>平成２１年２月１日現在</t>
  </si>
  <si>
    <t>平成２１年３月１日現在</t>
  </si>
  <si>
    <t>平成２１年４月１日現在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</si>
</sst>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#,##0_ ;[Red]\-#,##0\ "/>
    <numFmt numFmtId="181" formatCode="#,##0;[Red]#,##0"/>
    <numFmt numFmtId="182" formatCode="0_);[Red]\(0\)"/>
    <numFmt numFmtId="183" formatCode="0_ ;[Red]\-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33" borderId="19" xfId="0" applyNumberFormat="1" applyFont="1" applyFill="1" applyBorder="1" applyAlignment="1">
      <alignment/>
    </xf>
    <xf numFmtId="176" fontId="2" fillId="33" borderId="20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176" fontId="2" fillId="35" borderId="11" xfId="0" applyNumberFormat="1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6" fontId="2" fillId="0" borderId="27" xfId="0" applyNumberFormat="1" applyFont="1" applyBorder="1" applyAlignment="1">
      <alignment/>
    </xf>
    <xf numFmtId="176" fontId="2" fillId="33" borderId="28" xfId="0" applyNumberFormat="1" applyFont="1" applyFill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33" borderId="30" xfId="0" applyNumberFormat="1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176" fontId="2" fillId="0" borderId="34" xfId="0" applyNumberFormat="1" applyFont="1" applyBorder="1" applyAlignment="1" applyProtection="1">
      <alignment/>
      <protection locked="0"/>
    </xf>
    <xf numFmtId="176" fontId="2" fillId="0" borderId="35" xfId="0" applyNumberFormat="1" applyFont="1" applyBorder="1" applyAlignment="1" applyProtection="1">
      <alignment/>
      <protection locked="0"/>
    </xf>
    <xf numFmtId="176" fontId="2" fillId="0" borderId="36" xfId="0" applyNumberFormat="1" applyFont="1" applyBorder="1" applyAlignment="1" applyProtection="1">
      <alignment/>
      <protection locked="0"/>
    </xf>
    <xf numFmtId="176" fontId="2" fillId="0" borderId="29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35" borderId="29" xfId="0" applyNumberFormat="1" applyFont="1" applyFill="1" applyBorder="1" applyAlignment="1" applyProtection="1">
      <alignment/>
      <protection locked="0"/>
    </xf>
    <xf numFmtId="176" fontId="2" fillId="35" borderId="27" xfId="0" applyNumberFormat="1" applyFont="1" applyFill="1" applyBorder="1" applyAlignment="1" applyProtection="1">
      <alignment/>
      <protection locked="0"/>
    </xf>
    <xf numFmtId="176" fontId="2" fillId="35" borderId="10" xfId="0" applyNumberFormat="1" applyFont="1" applyFill="1" applyBorder="1" applyAlignment="1" applyProtection="1">
      <alignment/>
      <protection locked="0"/>
    </xf>
    <xf numFmtId="0" fontId="2" fillId="36" borderId="26" xfId="0" applyFont="1" applyFill="1" applyBorder="1" applyAlignment="1">
      <alignment/>
    </xf>
    <xf numFmtId="176" fontId="2" fillId="0" borderId="30" xfId="0" applyNumberFormat="1" applyFont="1" applyBorder="1" applyAlignment="1" applyProtection="1">
      <alignment/>
      <protection locked="0"/>
    </xf>
    <xf numFmtId="176" fontId="2" fillId="0" borderId="28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>
      <alignment/>
    </xf>
    <xf numFmtId="0" fontId="3" fillId="37" borderId="26" xfId="0" applyFont="1" applyFill="1" applyBorder="1" applyAlignment="1">
      <alignment horizontal="center"/>
    </xf>
    <xf numFmtId="176" fontId="2" fillId="37" borderId="30" xfId="0" applyNumberFormat="1" applyFont="1" applyFill="1" applyBorder="1" applyAlignment="1">
      <alignment/>
    </xf>
    <xf numFmtId="176" fontId="2" fillId="37" borderId="28" xfId="0" applyNumberFormat="1" applyFont="1" applyFill="1" applyBorder="1" applyAlignment="1">
      <alignment/>
    </xf>
    <xf numFmtId="176" fontId="2" fillId="37" borderId="19" xfId="0" applyNumberFormat="1" applyFont="1" applyFill="1" applyBorder="1" applyAlignment="1">
      <alignment/>
    </xf>
    <xf numFmtId="176" fontId="2" fillId="37" borderId="20" xfId="0" applyNumberFormat="1" applyFont="1" applyFill="1" applyBorder="1" applyAlignment="1">
      <alignment/>
    </xf>
    <xf numFmtId="176" fontId="2" fillId="37" borderId="16" xfId="0" applyNumberFormat="1" applyFont="1" applyFill="1" applyBorder="1" applyAlignment="1">
      <alignment/>
    </xf>
    <xf numFmtId="5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183" fontId="2" fillId="0" borderId="0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58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</cols>
  <sheetData>
    <row r="1" spans="1:6" ht="18" thickBot="1">
      <c r="A1" s="57" t="s">
        <v>46</v>
      </c>
      <c r="B1" s="57"/>
      <c r="C1" s="57"/>
      <c r="D1" s="56" t="s">
        <v>49</v>
      </c>
      <c r="E1" s="56"/>
      <c r="F1" s="49"/>
    </row>
    <row r="2" spans="1:5" ht="17.25">
      <c r="A2" s="60" t="s">
        <v>39</v>
      </c>
      <c r="B2" s="58" t="s">
        <v>40</v>
      </c>
      <c r="C2" s="62" t="s">
        <v>45</v>
      </c>
      <c r="D2" s="63"/>
      <c r="E2" s="64"/>
    </row>
    <row r="3" spans="1:5" ht="18" thickBot="1">
      <c r="A3" s="61"/>
      <c r="B3" s="59"/>
      <c r="C3" s="26" t="s">
        <v>1</v>
      </c>
      <c r="D3" s="27" t="s">
        <v>2</v>
      </c>
      <c r="E3" s="28" t="s">
        <v>41</v>
      </c>
    </row>
    <row r="4" spans="1:5" ht="17.25">
      <c r="A4" s="17" t="s">
        <v>3</v>
      </c>
      <c r="B4" s="29">
        <v>85</v>
      </c>
      <c r="C4" s="30">
        <v>110</v>
      </c>
      <c r="D4" s="31">
        <v>83</v>
      </c>
      <c r="E4" s="10">
        <f aca="true" t="shared" si="0" ref="E4:E25">SUM(C4:D4)</f>
        <v>193</v>
      </c>
    </row>
    <row r="5" spans="1:5" ht="17.25">
      <c r="A5" s="18" t="s">
        <v>4</v>
      </c>
      <c r="B5" s="32">
        <v>720</v>
      </c>
      <c r="C5" s="33">
        <v>835</v>
      </c>
      <c r="D5" s="34">
        <v>817</v>
      </c>
      <c r="E5" s="2">
        <f t="shared" si="0"/>
        <v>1652</v>
      </c>
    </row>
    <row r="6" spans="1:5" ht="17.25">
      <c r="A6" s="18" t="s">
        <v>5</v>
      </c>
      <c r="B6" s="32">
        <v>298</v>
      </c>
      <c r="C6" s="33">
        <v>383</v>
      </c>
      <c r="D6" s="34">
        <v>362</v>
      </c>
      <c r="E6" s="2">
        <f t="shared" si="0"/>
        <v>745</v>
      </c>
    </row>
    <row r="7" spans="1:5" ht="17.25">
      <c r="A7" s="18" t="s">
        <v>6</v>
      </c>
      <c r="B7" s="32">
        <v>513</v>
      </c>
      <c r="C7" s="33">
        <v>664</v>
      </c>
      <c r="D7" s="34">
        <v>670</v>
      </c>
      <c r="E7" s="2">
        <f t="shared" si="0"/>
        <v>1334</v>
      </c>
    </row>
    <row r="8" spans="1:5" ht="17.25">
      <c r="A8" s="18" t="s">
        <v>7</v>
      </c>
      <c r="B8" s="32">
        <v>289</v>
      </c>
      <c r="C8" s="33">
        <v>362</v>
      </c>
      <c r="D8" s="34">
        <v>340</v>
      </c>
      <c r="E8" s="2">
        <f t="shared" si="0"/>
        <v>702</v>
      </c>
    </row>
    <row r="9" spans="1:5" ht="17.25">
      <c r="A9" s="18" t="s">
        <v>8</v>
      </c>
      <c r="B9" s="32">
        <v>133</v>
      </c>
      <c r="C9" s="33">
        <v>196</v>
      </c>
      <c r="D9" s="34">
        <v>170</v>
      </c>
      <c r="E9" s="2">
        <f t="shared" si="0"/>
        <v>366</v>
      </c>
    </row>
    <row r="10" spans="1:5" ht="17.25">
      <c r="A10" s="18" t="s">
        <v>9</v>
      </c>
      <c r="B10" s="32">
        <v>78</v>
      </c>
      <c r="C10" s="33">
        <v>128</v>
      </c>
      <c r="D10" s="34">
        <v>124</v>
      </c>
      <c r="E10" s="2">
        <f t="shared" si="0"/>
        <v>252</v>
      </c>
    </row>
    <row r="11" spans="1:5" ht="17.25">
      <c r="A11" s="18" t="s">
        <v>10</v>
      </c>
      <c r="B11" s="32">
        <v>51</v>
      </c>
      <c r="C11" s="33">
        <v>54</v>
      </c>
      <c r="D11" s="34">
        <v>60</v>
      </c>
      <c r="E11" s="2">
        <f t="shared" si="0"/>
        <v>114</v>
      </c>
    </row>
    <row r="12" spans="1:5" ht="17.25">
      <c r="A12" s="18" t="s">
        <v>11</v>
      </c>
      <c r="B12" s="32">
        <v>385</v>
      </c>
      <c r="C12" s="33">
        <v>355</v>
      </c>
      <c r="D12" s="34">
        <v>302</v>
      </c>
      <c r="E12" s="2">
        <f t="shared" si="0"/>
        <v>657</v>
      </c>
    </row>
    <row r="13" spans="1:5" ht="17.25">
      <c r="A13" s="18" t="s">
        <v>12</v>
      </c>
      <c r="B13" s="32">
        <v>839</v>
      </c>
      <c r="C13" s="33">
        <v>998</v>
      </c>
      <c r="D13" s="34">
        <v>955</v>
      </c>
      <c r="E13" s="2">
        <f t="shared" si="0"/>
        <v>1953</v>
      </c>
    </row>
    <row r="14" spans="1:5" ht="17.25">
      <c r="A14" s="18" t="s">
        <v>13</v>
      </c>
      <c r="B14" s="32">
        <v>129</v>
      </c>
      <c r="C14" s="33">
        <v>161</v>
      </c>
      <c r="D14" s="34">
        <v>167</v>
      </c>
      <c r="E14" s="2">
        <f t="shared" si="0"/>
        <v>328</v>
      </c>
    </row>
    <row r="15" spans="1:5" ht="17.25">
      <c r="A15" s="18" t="s">
        <v>14</v>
      </c>
      <c r="B15" s="32">
        <v>307</v>
      </c>
      <c r="C15" s="33">
        <v>366</v>
      </c>
      <c r="D15" s="34">
        <v>322</v>
      </c>
      <c r="E15" s="2">
        <f t="shared" si="0"/>
        <v>688</v>
      </c>
    </row>
    <row r="16" spans="1:5" ht="17.25">
      <c r="A16" s="18" t="s">
        <v>15</v>
      </c>
      <c r="B16" s="32">
        <v>161</v>
      </c>
      <c r="C16" s="33">
        <v>190</v>
      </c>
      <c r="D16" s="34">
        <v>203</v>
      </c>
      <c r="E16" s="2">
        <f t="shared" si="0"/>
        <v>393</v>
      </c>
    </row>
    <row r="17" spans="1:5" ht="17.25">
      <c r="A17" s="18" t="s">
        <v>16</v>
      </c>
      <c r="B17" s="32">
        <v>23</v>
      </c>
      <c r="C17" s="33">
        <v>44</v>
      </c>
      <c r="D17" s="34">
        <v>39</v>
      </c>
      <c r="E17" s="2">
        <f t="shared" si="0"/>
        <v>83</v>
      </c>
    </row>
    <row r="18" spans="1:5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</row>
    <row r="19" spans="1:5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</row>
    <row r="20" spans="1:5" ht="17.25">
      <c r="A20" s="17" t="s">
        <v>19</v>
      </c>
      <c r="B20" s="29">
        <v>340</v>
      </c>
      <c r="C20" s="30">
        <v>366</v>
      </c>
      <c r="D20" s="31">
        <v>322</v>
      </c>
      <c r="E20" s="10">
        <f t="shared" si="0"/>
        <v>688</v>
      </c>
    </row>
    <row r="21" spans="1:5" ht="17.25">
      <c r="A21" s="18" t="s">
        <v>20</v>
      </c>
      <c r="B21" s="32">
        <v>424</v>
      </c>
      <c r="C21" s="33">
        <v>509</v>
      </c>
      <c r="D21" s="34">
        <v>466</v>
      </c>
      <c r="E21" s="2">
        <f t="shared" si="0"/>
        <v>975</v>
      </c>
    </row>
    <row r="22" spans="1:5" ht="17.25">
      <c r="A22" s="18" t="s">
        <v>21</v>
      </c>
      <c r="B22" s="32">
        <v>630</v>
      </c>
      <c r="C22" s="33">
        <v>666</v>
      </c>
      <c r="D22" s="34">
        <v>721</v>
      </c>
      <c r="E22" s="2">
        <f t="shared" si="0"/>
        <v>1387</v>
      </c>
    </row>
    <row r="23" spans="1:5" ht="17.25">
      <c r="A23" s="18" t="s">
        <v>22</v>
      </c>
      <c r="B23" s="32">
        <v>312</v>
      </c>
      <c r="C23" s="33">
        <v>399</v>
      </c>
      <c r="D23" s="34">
        <v>388</v>
      </c>
      <c r="E23" s="2">
        <f t="shared" si="0"/>
        <v>787</v>
      </c>
    </row>
    <row r="24" spans="1:5" ht="17.25">
      <c r="A24" s="18" t="s">
        <v>23</v>
      </c>
      <c r="B24" s="32">
        <v>364</v>
      </c>
      <c r="C24" s="33">
        <v>463</v>
      </c>
      <c r="D24" s="34">
        <v>459</v>
      </c>
      <c r="E24" s="2">
        <f t="shared" si="0"/>
        <v>922</v>
      </c>
    </row>
    <row r="25" spans="1:5" ht="17.25">
      <c r="A25" s="18" t="s">
        <v>24</v>
      </c>
      <c r="B25" s="32">
        <v>443</v>
      </c>
      <c r="C25" s="33">
        <v>557</v>
      </c>
      <c r="D25" s="34">
        <v>554</v>
      </c>
      <c r="E25" s="2">
        <f t="shared" si="0"/>
        <v>1111</v>
      </c>
    </row>
    <row r="26" spans="1:5" ht="18" thickBot="1">
      <c r="A26" s="43" t="s">
        <v>25</v>
      </c>
      <c r="B26" s="44">
        <f>SUM(B20:B25)</f>
        <v>2513</v>
      </c>
      <c r="C26" s="45">
        <f>SUM(C20:C25)</f>
        <v>2960</v>
      </c>
      <c r="D26" s="46">
        <f>SUM(D20:D25)</f>
        <v>2910</v>
      </c>
      <c r="E26" s="47">
        <f>SUM(E20:E25)</f>
        <v>5870</v>
      </c>
    </row>
    <row r="27" spans="1:5" ht="17.25">
      <c r="A27" s="17" t="s">
        <v>26</v>
      </c>
      <c r="B27" s="29">
        <v>394</v>
      </c>
      <c r="C27" s="30">
        <v>441</v>
      </c>
      <c r="D27" s="31">
        <v>441</v>
      </c>
      <c r="E27" s="10">
        <f>SUM(C27:D27)</f>
        <v>882</v>
      </c>
    </row>
    <row r="28" spans="1:5" ht="17.25">
      <c r="A28" s="18" t="s">
        <v>27</v>
      </c>
      <c r="B28" s="32">
        <v>483</v>
      </c>
      <c r="C28" s="33">
        <v>576</v>
      </c>
      <c r="D28" s="34">
        <v>582</v>
      </c>
      <c r="E28" s="2">
        <f>SUM(C28:D28)</f>
        <v>1158</v>
      </c>
    </row>
    <row r="29" spans="1:5" ht="17.25">
      <c r="A29" s="18" t="s">
        <v>28</v>
      </c>
      <c r="B29" s="32">
        <v>442</v>
      </c>
      <c r="C29" s="33">
        <v>510</v>
      </c>
      <c r="D29" s="34">
        <v>626</v>
      </c>
      <c r="E29" s="2">
        <f>SUM(C29:D29)</f>
        <v>1136</v>
      </c>
    </row>
    <row r="30" spans="1:5" ht="17.25">
      <c r="A30" s="18" t="s">
        <v>29</v>
      </c>
      <c r="B30" s="32">
        <v>186</v>
      </c>
      <c r="C30" s="33">
        <v>220</v>
      </c>
      <c r="D30" s="34">
        <v>249</v>
      </c>
      <c r="E30" s="2">
        <f>SUM(C30:D30)</f>
        <v>469</v>
      </c>
    </row>
    <row r="31" spans="1:5" ht="18" thickBot="1">
      <c r="A31" s="43" t="s">
        <v>30</v>
      </c>
      <c r="B31" s="44">
        <f>SUM(B27:B30)</f>
        <v>1505</v>
      </c>
      <c r="C31" s="45">
        <f>SUM(C27:C30)</f>
        <v>1747</v>
      </c>
      <c r="D31" s="46">
        <f>SUM(D27:D30)</f>
        <v>1898</v>
      </c>
      <c r="E31" s="47">
        <f>SUM(E27:E30)</f>
        <v>3645</v>
      </c>
    </row>
    <row r="32" spans="1:5" ht="17.25">
      <c r="A32" s="17" t="s">
        <v>31</v>
      </c>
      <c r="B32" s="29">
        <v>186</v>
      </c>
      <c r="C32" s="30">
        <v>274</v>
      </c>
      <c r="D32" s="31">
        <v>269</v>
      </c>
      <c r="E32" s="10">
        <f>SUM(C32:D32)</f>
        <v>543</v>
      </c>
    </row>
    <row r="33" spans="1:5" ht="17.25">
      <c r="A33" s="18" t="s">
        <v>32</v>
      </c>
      <c r="B33" s="32">
        <v>271</v>
      </c>
      <c r="C33" s="33">
        <v>431</v>
      </c>
      <c r="D33" s="34">
        <v>433</v>
      </c>
      <c r="E33" s="2">
        <f>SUM(C33:D33)</f>
        <v>864</v>
      </c>
    </row>
    <row r="34" spans="1:5" ht="17.25">
      <c r="A34" s="18" t="s">
        <v>33</v>
      </c>
      <c r="B34" s="32">
        <v>263</v>
      </c>
      <c r="C34" s="33">
        <v>411</v>
      </c>
      <c r="D34" s="34">
        <v>396</v>
      </c>
      <c r="E34" s="2">
        <f>SUM(C34:D34)</f>
        <v>807</v>
      </c>
    </row>
    <row r="35" spans="1:5" ht="18" thickBot="1">
      <c r="A35" s="43" t="s">
        <v>34</v>
      </c>
      <c r="B35" s="48">
        <f>SUM(B32:B34)</f>
        <v>720</v>
      </c>
      <c r="C35" s="48">
        <f>SUM(C32:C34)</f>
        <v>1116</v>
      </c>
      <c r="D35" s="48">
        <f>SUM(D32:D34)</f>
        <v>1098</v>
      </c>
      <c r="E35" s="47">
        <f>SUM(E32:E34)</f>
        <v>2214</v>
      </c>
    </row>
    <row r="36" spans="1:5" ht="17.25">
      <c r="A36" s="17" t="s">
        <v>35</v>
      </c>
      <c r="B36" s="29">
        <v>138</v>
      </c>
      <c r="C36" s="30">
        <v>148</v>
      </c>
      <c r="D36" s="31">
        <v>162</v>
      </c>
      <c r="E36" s="10">
        <f>SUM(C36:D36)</f>
        <v>310</v>
      </c>
    </row>
    <row r="37" spans="1:5" ht="17.25">
      <c r="A37" s="19" t="s">
        <v>36</v>
      </c>
      <c r="B37" s="35">
        <v>73</v>
      </c>
      <c r="C37" s="36">
        <v>105</v>
      </c>
      <c r="D37" s="37">
        <v>150</v>
      </c>
      <c r="E37" s="16">
        <f>SUM(C37:D37)</f>
        <v>255</v>
      </c>
    </row>
    <row r="38" spans="1:5" ht="17.25">
      <c r="A38" s="20" t="s">
        <v>38</v>
      </c>
      <c r="B38" s="24">
        <f>SUM(B4:B19)+B26+B31+B35+B36+B37</f>
        <v>8965</v>
      </c>
      <c r="C38" s="22">
        <f>SUM(C4:C19)+C26+C31+C35+C36+C37</f>
        <v>10931</v>
      </c>
      <c r="D38" s="1">
        <f>SUM(D4:D19)+D26+D31+D35+D36+D37</f>
        <v>10837</v>
      </c>
      <c r="E38" s="2">
        <f>SUM(E4:E19)+E26+E31+E35+E36+E37</f>
        <v>21768</v>
      </c>
    </row>
    <row r="39" spans="1:5" ht="18" thickBot="1">
      <c r="A39" s="21" t="s">
        <v>37</v>
      </c>
      <c r="B39" s="25">
        <f>+B38-B37</f>
        <v>8892</v>
      </c>
      <c r="C39" s="23">
        <f>+C38-C37</f>
        <v>10826</v>
      </c>
      <c r="D39" s="11">
        <f>+D38-D37</f>
        <v>10687</v>
      </c>
      <c r="E39" s="12">
        <f>+E38-E37</f>
        <v>21513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8892</v>
      </c>
      <c r="C41" s="5" t="s">
        <v>0</v>
      </c>
      <c r="D41" s="53">
        <f>+B41-'H21.3月'!B41</f>
        <v>-22</v>
      </c>
      <c r="E41" s="3"/>
    </row>
    <row r="42" spans="1:5" ht="17.25">
      <c r="A42" s="14" t="s">
        <v>43</v>
      </c>
      <c r="B42" s="6">
        <f>+E39</f>
        <v>21513</v>
      </c>
      <c r="C42" s="7" t="s">
        <v>44</v>
      </c>
      <c r="D42" s="53">
        <f>+B42-'H21.3月'!B42</f>
        <v>76</v>
      </c>
      <c r="E42" s="3"/>
    </row>
    <row r="43" spans="1:5" ht="17.25">
      <c r="A43" s="14" t="s">
        <v>1</v>
      </c>
      <c r="B43" s="6">
        <f>+C39</f>
        <v>10826</v>
      </c>
      <c r="C43" s="7" t="s">
        <v>44</v>
      </c>
      <c r="D43" s="53">
        <f>+B43-'H21.3月'!B43</f>
        <v>18</v>
      </c>
      <c r="E43" s="3"/>
    </row>
    <row r="44" spans="1:5" ht="18" thickBot="1">
      <c r="A44" s="15" t="s">
        <v>2</v>
      </c>
      <c r="B44" s="8">
        <f>+D39</f>
        <v>10687</v>
      </c>
      <c r="C44" s="9" t="s">
        <v>44</v>
      </c>
      <c r="D44" s="53">
        <f>+B44-'H21.3月'!B44</f>
        <v>58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4">
      <selection activeCell="B39" sqref="B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58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110</v>
      </c>
      <c r="D4" s="31">
        <v>84</v>
      </c>
      <c r="E4" s="10">
        <f aca="true" t="shared" si="0" ref="E4:E25">SUM(C4:D4)</f>
        <v>194</v>
      </c>
      <c r="F4" s="52">
        <f>+E4-'H20.12月'!E4</f>
        <v>1</v>
      </c>
    </row>
    <row r="5" spans="1:6" ht="17.25">
      <c r="A5" s="18" t="s">
        <v>4</v>
      </c>
      <c r="B5" s="32">
        <v>740</v>
      </c>
      <c r="C5" s="33">
        <v>857</v>
      </c>
      <c r="D5" s="34">
        <v>816</v>
      </c>
      <c r="E5" s="2">
        <f t="shared" si="0"/>
        <v>1673</v>
      </c>
      <c r="F5" s="52">
        <f>+E5-'H20.12月'!E5</f>
        <v>-4</v>
      </c>
    </row>
    <row r="6" spans="1:6" ht="17.25">
      <c r="A6" s="18" t="s">
        <v>5</v>
      </c>
      <c r="B6" s="32">
        <v>295</v>
      </c>
      <c r="C6" s="33">
        <v>383</v>
      </c>
      <c r="D6" s="34">
        <v>360</v>
      </c>
      <c r="E6" s="2">
        <f t="shared" si="0"/>
        <v>743</v>
      </c>
      <c r="F6" s="52">
        <f>+E6-'H20.12月'!E6</f>
        <v>-1</v>
      </c>
    </row>
    <row r="7" spans="1:6" ht="17.25">
      <c r="A7" s="18" t="s">
        <v>6</v>
      </c>
      <c r="B7" s="32">
        <v>521</v>
      </c>
      <c r="C7" s="33">
        <v>655</v>
      </c>
      <c r="D7" s="34">
        <v>674</v>
      </c>
      <c r="E7" s="2">
        <f t="shared" si="0"/>
        <v>1329</v>
      </c>
      <c r="F7" s="52">
        <f>+E7-'H20.12月'!E7</f>
        <v>-1</v>
      </c>
    </row>
    <row r="8" spans="1:6" ht="17.25">
      <c r="A8" s="18" t="s">
        <v>7</v>
      </c>
      <c r="B8" s="32">
        <v>284</v>
      </c>
      <c r="C8" s="33">
        <v>352</v>
      </c>
      <c r="D8" s="34">
        <v>328</v>
      </c>
      <c r="E8" s="2">
        <f t="shared" si="0"/>
        <v>680</v>
      </c>
      <c r="F8" s="52">
        <f>+E8-'H20.12月'!E8</f>
        <v>0</v>
      </c>
    </row>
    <row r="9" spans="1:6" ht="17.25">
      <c r="A9" s="18" t="s">
        <v>8</v>
      </c>
      <c r="B9" s="32">
        <v>130</v>
      </c>
      <c r="C9" s="33">
        <v>190</v>
      </c>
      <c r="D9" s="34">
        <v>166</v>
      </c>
      <c r="E9" s="2">
        <f t="shared" si="0"/>
        <v>356</v>
      </c>
      <c r="F9" s="52">
        <f>+E9-'H20.12月'!E9</f>
        <v>-2</v>
      </c>
    </row>
    <row r="10" spans="1:6" ht="17.25">
      <c r="A10" s="18" t="s">
        <v>9</v>
      </c>
      <c r="B10" s="32">
        <v>78</v>
      </c>
      <c r="C10" s="33">
        <v>125</v>
      </c>
      <c r="D10" s="34">
        <v>126</v>
      </c>
      <c r="E10" s="2">
        <f t="shared" si="0"/>
        <v>251</v>
      </c>
      <c r="F10" s="52">
        <f>+E10-'H20.12月'!E10</f>
        <v>0</v>
      </c>
    </row>
    <row r="11" spans="1:6" ht="17.25">
      <c r="A11" s="18" t="s">
        <v>10</v>
      </c>
      <c r="B11" s="32">
        <v>48</v>
      </c>
      <c r="C11" s="33">
        <v>51</v>
      </c>
      <c r="D11" s="34">
        <v>54</v>
      </c>
      <c r="E11" s="2">
        <f t="shared" si="0"/>
        <v>105</v>
      </c>
      <c r="F11" s="52">
        <f>+E11-'H20.12月'!E11</f>
        <v>-1</v>
      </c>
    </row>
    <row r="12" spans="1:6" ht="17.25">
      <c r="A12" s="18" t="s">
        <v>11</v>
      </c>
      <c r="B12" s="32">
        <v>392</v>
      </c>
      <c r="C12" s="33">
        <v>363</v>
      </c>
      <c r="D12" s="34">
        <v>318</v>
      </c>
      <c r="E12" s="2">
        <f t="shared" si="0"/>
        <v>681</v>
      </c>
      <c r="F12" s="52">
        <f>+E12-'H20.12月'!E12</f>
        <v>-4</v>
      </c>
    </row>
    <row r="13" spans="1:6" ht="17.25">
      <c r="A13" s="18" t="s">
        <v>12</v>
      </c>
      <c r="B13" s="32">
        <v>840</v>
      </c>
      <c r="C13" s="33">
        <v>1007</v>
      </c>
      <c r="D13" s="34">
        <v>931</v>
      </c>
      <c r="E13" s="2">
        <f t="shared" si="0"/>
        <v>1938</v>
      </c>
      <c r="F13" s="52">
        <f>+E13-'H20.12月'!E13</f>
        <v>0</v>
      </c>
    </row>
    <row r="14" spans="1:6" ht="17.25">
      <c r="A14" s="18" t="s">
        <v>13</v>
      </c>
      <c r="B14" s="32">
        <v>126</v>
      </c>
      <c r="C14" s="33">
        <v>155</v>
      </c>
      <c r="D14" s="34">
        <v>163</v>
      </c>
      <c r="E14" s="2">
        <f t="shared" si="0"/>
        <v>318</v>
      </c>
      <c r="F14" s="52">
        <f>+E14-'H20.12月'!E14</f>
        <v>-4</v>
      </c>
    </row>
    <row r="15" spans="1:6" ht="17.25">
      <c r="A15" s="18" t="s">
        <v>14</v>
      </c>
      <c r="B15" s="32">
        <v>301</v>
      </c>
      <c r="C15" s="33">
        <v>357</v>
      </c>
      <c r="D15" s="34">
        <v>317</v>
      </c>
      <c r="E15" s="2">
        <f t="shared" si="0"/>
        <v>674</v>
      </c>
      <c r="F15" s="52">
        <f>+E15-'H20.12月'!E15</f>
        <v>-2</v>
      </c>
    </row>
    <row r="16" spans="1:6" ht="17.25">
      <c r="A16" s="18" t="s">
        <v>15</v>
      </c>
      <c r="B16" s="32">
        <v>163</v>
      </c>
      <c r="C16" s="33">
        <v>194</v>
      </c>
      <c r="D16" s="34">
        <v>201</v>
      </c>
      <c r="E16" s="2">
        <f t="shared" si="0"/>
        <v>395</v>
      </c>
      <c r="F16" s="52">
        <f>+E16-'H20.12月'!E16</f>
        <v>-2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+E17-'H20.12月'!E17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+E18-'H20.12月'!E18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+E19-'H20.12月'!E19</f>
        <v>0</v>
      </c>
    </row>
    <row r="20" spans="1:6" ht="17.25">
      <c r="A20" s="17" t="s">
        <v>19</v>
      </c>
      <c r="B20" s="29">
        <v>350</v>
      </c>
      <c r="C20" s="30">
        <v>363</v>
      </c>
      <c r="D20" s="31">
        <v>336</v>
      </c>
      <c r="E20" s="10">
        <f t="shared" si="0"/>
        <v>699</v>
      </c>
      <c r="F20" s="52">
        <f>+E20-'H20.12月'!E20</f>
        <v>-5</v>
      </c>
    </row>
    <row r="21" spans="1:6" ht="17.25">
      <c r="A21" s="18" t="s">
        <v>20</v>
      </c>
      <c r="B21" s="32">
        <v>417</v>
      </c>
      <c r="C21" s="33">
        <v>507</v>
      </c>
      <c r="D21" s="34">
        <v>456</v>
      </c>
      <c r="E21" s="2">
        <f t="shared" si="0"/>
        <v>963</v>
      </c>
      <c r="F21" s="52">
        <f>+E21-'H20.12月'!E21</f>
        <v>0</v>
      </c>
    </row>
    <row r="22" spans="1:6" ht="17.25">
      <c r="A22" s="18" t="s">
        <v>21</v>
      </c>
      <c r="B22" s="32">
        <v>617</v>
      </c>
      <c r="C22" s="33">
        <v>669</v>
      </c>
      <c r="D22" s="34">
        <v>711</v>
      </c>
      <c r="E22" s="2">
        <f t="shared" si="0"/>
        <v>1380</v>
      </c>
      <c r="F22" s="52">
        <f>+E22-'H20.12月'!E22</f>
        <v>-3</v>
      </c>
    </row>
    <row r="23" spans="1:6" ht="17.25">
      <c r="A23" s="18" t="s">
        <v>22</v>
      </c>
      <c r="B23" s="32">
        <v>311</v>
      </c>
      <c r="C23" s="33">
        <v>394</v>
      </c>
      <c r="D23" s="34">
        <v>389</v>
      </c>
      <c r="E23" s="2">
        <f t="shared" si="0"/>
        <v>783</v>
      </c>
      <c r="F23" s="52">
        <f>+E23-'H20.12月'!E23</f>
        <v>-1</v>
      </c>
    </row>
    <row r="24" spans="1:6" ht="17.25">
      <c r="A24" s="18" t="s">
        <v>23</v>
      </c>
      <c r="B24" s="32">
        <v>361</v>
      </c>
      <c r="C24" s="33">
        <v>459</v>
      </c>
      <c r="D24" s="34">
        <v>453</v>
      </c>
      <c r="E24" s="2">
        <f t="shared" si="0"/>
        <v>912</v>
      </c>
      <c r="F24" s="52">
        <f>+E24-'H20.12月'!E24</f>
        <v>-1</v>
      </c>
    </row>
    <row r="25" spans="1:6" ht="17.25">
      <c r="A25" s="18" t="s">
        <v>24</v>
      </c>
      <c r="B25" s="32">
        <v>445</v>
      </c>
      <c r="C25" s="33">
        <v>556</v>
      </c>
      <c r="D25" s="34">
        <v>553</v>
      </c>
      <c r="E25" s="2">
        <f t="shared" si="0"/>
        <v>1109</v>
      </c>
      <c r="F25" s="52">
        <f>+E25-'H20.12月'!E25</f>
        <v>-7</v>
      </c>
    </row>
    <row r="26" spans="1:6" ht="18" thickBot="1">
      <c r="A26" s="43" t="s">
        <v>25</v>
      </c>
      <c r="B26" s="44">
        <f>SUM(B20:B25)</f>
        <v>2501</v>
      </c>
      <c r="C26" s="45">
        <f>SUM(C20:C25)</f>
        <v>2948</v>
      </c>
      <c r="D26" s="46">
        <f>SUM(D20:D25)</f>
        <v>2898</v>
      </c>
      <c r="E26" s="47">
        <f>SUM(E20:E25)</f>
        <v>5846</v>
      </c>
      <c r="F26" s="52">
        <f>+E26-'H20.12月'!E26</f>
        <v>-17</v>
      </c>
    </row>
    <row r="27" spans="1:6" ht="17.25">
      <c r="A27" s="17" t="s">
        <v>26</v>
      </c>
      <c r="B27" s="29">
        <v>392</v>
      </c>
      <c r="C27" s="30">
        <v>432</v>
      </c>
      <c r="D27" s="31">
        <v>430</v>
      </c>
      <c r="E27" s="10">
        <f>SUM(C27:D27)</f>
        <v>862</v>
      </c>
      <c r="F27" s="52">
        <f>+E27-'H20.12月'!E27</f>
        <v>-3</v>
      </c>
    </row>
    <row r="28" spans="1:6" ht="17.25">
      <c r="A28" s="18" t="s">
        <v>27</v>
      </c>
      <c r="B28" s="32">
        <v>484</v>
      </c>
      <c r="C28" s="33">
        <v>570</v>
      </c>
      <c r="D28" s="34">
        <v>587</v>
      </c>
      <c r="E28" s="2">
        <f>SUM(C28:D28)</f>
        <v>1157</v>
      </c>
      <c r="F28" s="52">
        <f>+E28-'H20.12月'!E28</f>
        <v>1</v>
      </c>
    </row>
    <row r="29" spans="1:6" ht="17.25">
      <c r="A29" s="18" t="s">
        <v>28</v>
      </c>
      <c r="B29" s="32">
        <v>447</v>
      </c>
      <c r="C29" s="33">
        <v>511</v>
      </c>
      <c r="D29" s="34">
        <v>626</v>
      </c>
      <c r="E29" s="2">
        <f>SUM(C29:D29)</f>
        <v>1137</v>
      </c>
      <c r="F29" s="52">
        <f>+E29-'H20.12月'!E29</f>
        <v>2</v>
      </c>
    </row>
    <row r="30" spans="1:6" ht="17.25">
      <c r="A30" s="18" t="s">
        <v>29</v>
      </c>
      <c r="B30" s="32">
        <v>192</v>
      </c>
      <c r="C30" s="33">
        <v>222</v>
      </c>
      <c r="D30" s="34">
        <v>242</v>
      </c>
      <c r="E30" s="2">
        <f>SUM(C30:D30)</f>
        <v>464</v>
      </c>
      <c r="F30" s="52">
        <f>+E30-'H20.12月'!E30</f>
        <v>0</v>
      </c>
    </row>
    <row r="31" spans="1:6" ht="18" thickBot="1">
      <c r="A31" s="43" t="s">
        <v>30</v>
      </c>
      <c r="B31" s="44">
        <f>SUM(B27:B30)</f>
        <v>1515</v>
      </c>
      <c r="C31" s="45">
        <f>SUM(C27:C30)</f>
        <v>1735</v>
      </c>
      <c r="D31" s="46">
        <f>SUM(D27:D30)</f>
        <v>1885</v>
      </c>
      <c r="E31" s="47">
        <f>SUM(E27:E30)</f>
        <v>3620</v>
      </c>
      <c r="F31" s="52">
        <f>+E31-'H20.12月'!E31</f>
        <v>0</v>
      </c>
    </row>
    <row r="32" spans="1:6" ht="17.25">
      <c r="A32" s="17" t="s">
        <v>31</v>
      </c>
      <c r="B32" s="29">
        <v>189</v>
      </c>
      <c r="C32" s="30">
        <v>285</v>
      </c>
      <c r="D32" s="31">
        <v>281</v>
      </c>
      <c r="E32" s="10">
        <f>SUM(C32:D32)</f>
        <v>566</v>
      </c>
      <c r="F32" s="52">
        <f>+E32-'H20.12月'!E32</f>
        <v>2</v>
      </c>
    </row>
    <row r="33" spans="1:6" ht="17.25">
      <c r="A33" s="18" t="s">
        <v>32</v>
      </c>
      <c r="B33" s="32">
        <v>272</v>
      </c>
      <c r="C33" s="33">
        <v>432</v>
      </c>
      <c r="D33" s="34">
        <v>430</v>
      </c>
      <c r="E33" s="2">
        <f>SUM(C33:D33)</f>
        <v>862</v>
      </c>
      <c r="F33" s="52">
        <f>+E33-'H20.12月'!E33</f>
        <v>3</v>
      </c>
    </row>
    <row r="34" spans="1:6" ht="17.25">
      <c r="A34" s="18" t="s">
        <v>33</v>
      </c>
      <c r="B34" s="32">
        <v>271</v>
      </c>
      <c r="C34" s="33">
        <v>424</v>
      </c>
      <c r="D34" s="34">
        <v>418</v>
      </c>
      <c r="E34" s="2">
        <f>SUM(C34:D34)</f>
        <v>842</v>
      </c>
      <c r="F34" s="52">
        <f>+E34-'H20.12月'!E34</f>
        <v>3</v>
      </c>
    </row>
    <row r="35" spans="1:6" ht="18" thickBot="1">
      <c r="A35" s="43" t="s">
        <v>34</v>
      </c>
      <c r="B35" s="48">
        <f>SUM(B32:B34)</f>
        <v>732</v>
      </c>
      <c r="C35" s="48">
        <f>SUM(C32:C34)</f>
        <v>1141</v>
      </c>
      <c r="D35" s="48">
        <f>SUM(D32:D34)</f>
        <v>1129</v>
      </c>
      <c r="E35" s="47">
        <f>SUM(E32:E34)</f>
        <v>2270</v>
      </c>
      <c r="F35" s="52">
        <f>+E35-'H20.12月'!E35</f>
        <v>8</v>
      </c>
    </row>
    <row r="36" spans="1:6" ht="17.25">
      <c r="A36" s="17" t="s">
        <v>35</v>
      </c>
      <c r="B36" s="29">
        <v>143</v>
      </c>
      <c r="C36" s="30">
        <v>146</v>
      </c>
      <c r="D36" s="31">
        <v>161</v>
      </c>
      <c r="E36" s="10">
        <f>SUM(C36:D36)</f>
        <v>307</v>
      </c>
      <c r="F36" s="52">
        <f>+E36-'H20.12月'!E36</f>
        <v>4</v>
      </c>
    </row>
    <row r="37" spans="1:6" ht="17.25">
      <c r="A37" s="19" t="s">
        <v>36</v>
      </c>
      <c r="B37" s="35">
        <v>85</v>
      </c>
      <c r="C37" s="36">
        <v>110</v>
      </c>
      <c r="D37" s="37">
        <v>158</v>
      </c>
      <c r="E37" s="16">
        <f>SUM(C37:D37)</f>
        <v>268</v>
      </c>
      <c r="F37" s="52">
        <f>+E37-'H20.12月'!E37</f>
        <v>2</v>
      </c>
    </row>
    <row r="38" spans="1:6" ht="17.25">
      <c r="A38" s="20" t="s">
        <v>38</v>
      </c>
      <c r="B38" s="24">
        <f>SUM(B4:B19)+B26+B31+B35+B36+B37</f>
        <v>9006</v>
      </c>
      <c r="C38" s="22">
        <f>SUM(C4:C19)+C26+C31+C35+C36+C37</f>
        <v>10933</v>
      </c>
      <c r="D38" s="1">
        <f>SUM(D4:D19)+D26+D31+D35+D36+D37</f>
        <v>10812</v>
      </c>
      <c r="E38" s="2">
        <f>SUM(E4:E19)+E26+E31+E35+E36+E37</f>
        <v>21745</v>
      </c>
      <c r="F38" s="52">
        <f>+E38-'H20.12月'!E38</f>
        <v>-23</v>
      </c>
    </row>
    <row r="39" spans="1:6" ht="18" thickBot="1">
      <c r="A39" s="21" t="s">
        <v>37</v>
      </c>
      <c r="B39" s="25">
        <f>+B38-B37</f>
        <v>8921</v>
      </c>
      <c r="C39" s="23">
        <f>+C38-C37</f>
        <v>10823</v>
      </c>
      <c r="D39" s="11">
        <f>+D38-D37</f>
        <v>10654</v>
      </c>
      <c r="E39" s="12">
        <f>+E38-E37</f>
        <v>21477</v>
      </c>
      <c r="F39" s="52">
        <f>+E39-'H20.12月'!E39</f>
        <v>-25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8921</v>
      </c>
      <c r="C41" s="5" t="s">
        <v>0</v>
      </c>
      <c r="D41" s="53">
        <f>+B41-'H20.12月'!B41</f>
        <v>-19</v>
      </c>
      <c r="E41" s="3"/>
    </row>
    <row r="42" spans="1:5" ht="17.25">
      <c r="A42" s="14" t="s">
        <v>43</v>
      </c>
      <c r="B42" s="6">
        <f>+E39</f>
        <v>21477</v>
      </c>
      <c r="C42" s="7" t="s">
        <v>44</v>
      </c>
      <c r="D42" s="53">
        <f>+B42-'H20.12月'!B42</f>
        <v>-25</v>
      </c>
      <c r="E42" s="3"/>
    </row>
    <row r="43" spans="1:5" ht="17.25">
      <c r="A43" s="14" t="s">
        <v>1</v>
      </c>
      <c r="B43" s="6">
        <f>+C39</f>
        <v>10823</v>
      </c>
      <c r="C43" s="7" t="s">
        <v>44</v>
      </c>
      <c r="D43" s="53">
        <f>+B43-'H20.12月'!B43</f>
        <v>-7</v>
      </c>
      <c r="E43" s="3"/>
    </row>
    <row r="44" spans="1:5" ht="18" thickBot="1">
      <c r="A44" s="15" t="s">
        <v>2</v>
      </c>
      <c r="B44" s="8">
        <f>+D39</f>
        <v>10654</v>
      </c>
      <c r="C44" s="9" t="s">
        <v>44</v>
      </c>
      <c r="D44" s="53">
        <f>+B44-'H20.12月'!B44</f>
        <v>-18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4">
      <selection activeCell="B38" sqref="B38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59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108</v>
      </c>
      <c r="D4" s="31">
        <v>84</v>
      </c>
      <c r="E4" s="10">
        <f aca="true" t="shared" si="0" ref="E4:E25">SUM(C4:D4)</f>
        <v>192</v>
      </c>
      <c r="F4" s="52">
        <f>+E4-'H21.1月'!E4</f>
        <v>-2</v>
      </c>
    </row>
    <row r="5" spans="1:6" ht="17.25">
      <c r="A5" s="18" t="s">
        <v>4</v>
      </c>
      <c r="B5" s="32">
        <v>735</v>
      </c>
      <c r="C5" s="33">
        <v>852</v>
      </c>
      <c r="D5" s="34">
        <v>813</v>
      </c>
      <c r="E5" s="2">
        <f t="shared" si="0"/>
        <v>1665</v>
      </c>
      <c r="F5" s="52">
        <f>+E5-'H21.1月'!E5</f>
        <v>-8</v>
      </c>
    </row>
    <row r="6" spans="1:6" ht="17.25">
      <c r="A6" s="18" t="s">
        <v>5</v>
      </c>
      <c r="B6" s="32">
        <v>291</v>
      </c>
      <c r="C6" s="33">
        <v>380</v>
      </c>
      <c r="D6" s="34">
        <v>358</v>
      </c>
      <c r="E6" s="2">
        <f t="shared" si="0"/>
        <v>738</v>
      </c>
      <c r="F6" s="52">
        <f>+E6-'H21.1月'!E6</f>
        <v>-5</v>
      </c>
    </row>
    <row r="7" spans="1:6" ht="17.25">
      <c r="A7" s="18" t="s">
        <v>6</v>
      </c>
      <c r="B7" s="32">
        <v>520</v>
      </c>
      <c r="C7" s="33">
        <v>656</v>
      </c>
      <c r="D7" s="34">
        <v>672</v>
      </c>
      <c r="E7" s="2">
        <f t="shared" si="0"/>
        <v>1328</v>
      </c>
      <c r="F7" s="52">
        <f>+E7-'H21.1月'!E7</f>
        <v>-1</v>
      </c>
    </row>
    <row r="8" spans="1:6" ht="17.25">
      <c r="A8" s="18" t="s">
        <v>7</v>
      </c>
      <c r="B8" s="32">
        <v>286</v>
      </c>
      <c r="C8" s="33">
        <v>356</v>
      </c>
      <c r="D8" s="34">
        <v>327</v>
      </c>
      <c r="E8" s="2">
        <f t="shared" si="0"/>
        <v>683</v>
      </c>
      <c r="F8" s="52">
        <f>+E8-'H21.1月'!E8</f>
        <v>3</v>
      </c>
    </row>
    <row r="9" spans="1:6" ht="17.25">
      <c r="A9" s="18" t="s">
        <v>8</v>
      </c>
      <c r="B9" s="32">
        <v>131</v>
      </c>
      <c r="C9" s="33">
        <v>191</v>
      </c>
      <c r="D9" s="34">
        <v>168</v>
      </c>
      <c r="E9" s="2">
        <f t="shared" si="0"/>
        <v>359</v>
      </c>
      <c r="F9" s="52">
        <f>+E9-'H21.1月'!E9</f>
        <v>3</v>
      </c>
    </row>
    <row r="10" spans="1:6" ht="17.25">
      <c r="A10" s="18" t="s">
        <v>9</v>
      </c>
      <c r="B10" s="32">
        <v>78</v>
      </c>
      <c r="C10" s="33">
        <v>125</v>
      </c>
      <c r="D10" s="34">
        <v>125</v>
      </c>
      <c r="E10" s="2">
        <f t="shared" si="0"/>
        <v>250</v>
      </c>
      <c r="F10" s="52">
        <f>+E10-'H21.1月'!E10</f>
        <v>-1</v>
      </c>
    </row>
    <row r="11" spans="1:6" ht="17.25">
      <c r="A11" s="18" t="s">
        <v>10</v>
      </c>
      <c r="B11" s="32">
        <v>48</v>
      </c>
      <c r="C11" s="33">
        <v>51</v>
      </c>
      <c r="D11" s="34">
        <v>55</v>
      </c>
      <c r="E11" s="2">
        <f t="shared" si="0"/>
        <v>106</v>
      </c>
      <c r="F11" s="52">
        <f>+E11-'H21.1月'!E11</f>
        <v>1</v>
      </c>
    </row>
    <row r="12" spans="1:6" ht="17.25">
      <c r="A12" s="18" t="s">
        <v>11</v>
      </c>
      <c r="B12" s="32">
        <v>390</v>
      </c>
      <c r="C12" s="33">
        <v>366</v>
      </c>
      <c r="D12" s="34">
        <v>311</v>
      </c>
      <c r="E12" s="2">
        <f t="shared" si="0"/>
        <v>677</v>
      </c>
      <c r="F12" s="52">
        <f>+E12-'H21.1月'!E12</f>
        <v>-4</v>
      </c>
    </row>
    <row r="13" spans="1:6" ht="17.25">
      <c r="A13" s="18" t="s">
        <v>12</v>
      </c>
      <c r="B13" s="32">
        <v>841</v>
      </c>
      <c r="C13" s="33">
        <v>1006</v>
      </c>
      <c r="D13" s="34">
        <v>929</v>
      </c>
      <c r="E13" s="2">
        <f t="shared" si="0"/>
        <v>1935</v>
      </c>
      <c r="F13" s="52">
        <f>+E13-'H21.1月'!E13</f>
        <v>-3</v>
      </c>
    </row>
    <row r="14" spans="1:6" ht="17.25">
      <c r="A14" s="18" t="s">
        <v>13</v>
      </c>
      <c r="B14" s="32">
        <v>127</v>
      </c>
      <c r="C14" s="33">
        <v>157</v>
      </c>
      <c r="D14" s="34">
        <v>163</v>
      </c>
      <c r="E14" s="2">
        <f t="shared" si="0"/>
        <v>320</v>
      </c>
      <c r="F14" s="52">
        <f>+E14-'H21.1月'!E14</f>
        <v>2</v>
      </c>
    </row>
    <row r="15" spans="1:6" ht="17.25">
      <c r="A15" s="18" t="s">
        <v>14</v>
      </c>
      <c r="B15" s="32">
        <v>303</v>
      </c>
      <c r="C15" s="33">
        <v>359</v>
      </c>
      <c r="D15" s="34">
        <v>319</v>
      </c>
      <c r="E15" s="2">
        <f t="shared" si="0"/>
        <v>678</v>
      </c>
      <c r="F15" s="52">
        <f>+E15-'H21.1月'!E15</f>
        <v>4</v>
      </c>
    </row>
    <row r="16" spans="1:6" ht="17.25">
      <c r="A16" s="18" t="s">
        <v>15</v>
      </c>
      <c r="B16" s="32">
        <v>161</v>
      </c>
      <c r="C16" s="33">
        <v>192</v>
      </c>
      <c r="D16" s="34">
        <v>201</v>
      </c>
      <c r="E16" s="2">
        <f t="shared" si="0"/>
        <v>393</v>
      </c>
      <c r="F16" s="52">
        <f>+E16-'H21.1月'!E16</f>
        <v>-2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+E17-'H21.1月'!E17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+E18-'H21.1月'!E18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+E19-'H21.1月'!E19</f>
        <v>0</v>
      </c>
    </row>
    <row r="20" spans="1:6" ht="17.25">
      <c r="A20" s="17" t="s">
        <v>19</v>
      </c>
      <c r="B20" s="29">
        <v>343</v>
      </c>
      <c r="C20" s="30">
        <v>356</v>
      </c>
      <c r="D20" s="31">
        <v>333</v>
      </c>
      <c r="E20" s="10">
        <f t="shared" si="0"/>
        <v>689</v>
      </c>
      <c r="F20" s="52">
        <f>+E20-'H21.1月'!E20</f>
        <v>-10</v>
      </c>
    </row>
    <row r="21" spans="1:6" ht="17.25">
      <c r="A21" s="18" t="s">
        <v>20</v>
      </c>
      <c r="B21" s="32">
        <v>419</v>
      </c>
      <c r="C21" s="33">
        <v>508</v>
      </c>
      <c r="D21" s="34">
        <v>454</v>
      </c>
      <c r="E21" s="2">
        <f t="shared" si="0"/>
        <v>962</v>
      </c>
      <c r="F21" s="52">
        <f>+E21-'H21.1月'!E21</f>
        <v>-1</v>
      </c>
    </row>
    <row r="22" spans="1:6" ht="17.25">
      <c r="A22" s="18" t="s">
        <v>21</v>
      </c>
      <c r="B22" s="32">
        <v>613</v>
      </c>
      <c r="C22" s="33">
        <v>669</v>
      </c>
      <c r="D22" s="34">
        <v>707</v>
      </c>
      <c r="E22" s="2">
        <f t="shared" si="0"/>
        <v>1376</v>
      </c>
      <c r="F22" s="52">
        <f>+E22-'H21.1月'!E22</f>
        <v>-4</v>
      </c>
    </row>
    <row r="23" spans="1:6" ht="17.25">
      <c r="A23" s="18" t="s">
        <v>22</v>
      </c>
      <c r="B23" s="32">
        <v>312</v>
      </c>
      <c r="C23" s="33">
        <v>393</v>
      </c>
      <c r="D23" s="34">
        <v>390</v>
      </c>
      <c r="E23" s="2">
        <f t="shared" si="0"/>
        <v>783</v>
      </c>
      <c r="F23" s="52">
        <f>+E23-'H21.1月'!E23</f>
        <v>0</v>
      </c>
    </row>
    <row r="24" spans="1:6" ht="17.25">
      <c r="A24" s="18" t="s">
        <v>23</v>
      </c>
      <c r="B24" s="32">
        <v>361</v>
      </c>
      <c r="C24" s="33">
        <v>460</v>
      </c>
      <c r="D24" s="34">
        <v>455</v>
      </c>
      <c r="E24" s="2">
        <f t="shared" si="0"/>
        <v>915</v>
      </c>
      <c r="F24" s="52">
        <f>+E24-'H21.1月'!E24</f>
        <v>3</v>
      </c>
    </row>
    <row r="25" spans="1:6" ht="17.25">
      <c r="A25" s="18" t="s">
        <v>24</v>
      </c>
      <c r="B25" s="32">
        <v>448</v>
      </c>
      <c r="C25" s="33">
        <v>555</v>
      </c>
      <c r="D25" s="34">
        <v>557</v>
      </c>
      <c r="E25" s="2">
        <f t="shared" si="0"/>
        <v>1112</v>
      </c>
      <c r="F25" s="52">
        <f>+E25-'H21.1月'!E25</f>
        <v>3</v>
      </c>
    </row>
    <row r="26" spans="1:6" ht="18" thickBot="1">
      <c r="A26" s="43" t="s">
        <v>25</v>
      </c>
      <c r="B26" s="44">
        <f>SUM(B20:B25)</f>
        <v>2496</v>
      </c>
      <c r="C26" s="45">
        <f>SUM(C20:C25)</f>
        <v>2941</v>
      </c>
      <c r="D26" s="46">
        <f>SUM(D20:D25)</f>
        <v>2896</v>
      </c>
      <c r="E26" s="47">
        <f>SUM(E20:E25)</f>
        <v>5837</v>
      </c>
      <c r="F26" s="52">
        <f>+E26-'H21.1月'!E26</f>
        <v>-9</v>
      </c>
    </row>
    <row r="27" spans="1:6" ht="17.25">
      <c r="A27" s="17" t="s">
        <v>26</v>
      </c>
      <c r="B27" s="29">
        <v>392</v>
      </c>
      <c r="C27" s="30">
        <v>429</v>
      </c>
      <c r="D27" s="31">
        <v>430</v>
      </c>
      <c r="E27" s="10">
        <f>SUM(C27:D27)</f>
        <v>859</v>
      </c>
      <c r="F27" s="52">
        <f>+E27-'H21.1月'!E27</f>
        <v>-3</v>
      </c>
    </row>
    <row r="28" spans="1:6" ht="17.25">
      <c r="A28" s="18" t="s">
        <v>27</v>
      </c>
      <c r="B28" s="32">
        <v>485</v>
      </c>
      <c r="C28" s="33">
        <v>567</v>
      </c>
      <c r="D28" s="34">
        <v>588</v>
      </c>
      <c r="E28" s="2">
        <f>SUM(C28:D28)</f>
        <v>1155</v>
      </c>
      <c r="F28" s="52">
        <f>+E28-'H21.1月'!E28</f>
        <v>-2</v>
      </c>
    </row>
    <row r="29" spans="1:6" ht="17.25">
      <c r="A29" s="18" t="s">
        <v>28</v>
      </c>
      <c r="B29" s="32">
        <v>449</v>
      </c>
      <c r="C29" s="33">
        <v>512</v>
      </c>
      <c r="D29" s="34">
        <v>629</v>
      </c>
      <c r="E29" s="2">
        <f>SUM(C29:D29)</f>
        <v>1141</v>
      </c>
      <c r="F29" s="52">
        <f>+E29-'H21.1月'!E29</f>
        <v>4</v>
      </c>
    </row>
    <row r="30" spans="1:6" ht="17.25">
      <c r="A30" s="18" t="s">
        <v>29</v>
      </c>
      <c r="B30" s="32">
        <v>189</v>
      </c>
      <c r="C30" s="33">
        <v>221</v>
      </c>
      <c r="D30" s="34">
        <v>243</v>
      </c>
      <c r="E30" s="2">
        <f>SUM(C30:D30)</f>
        <v>464</v>
      </c>
      <c r="F30" s="52">
        <f>+E30-'H21.1月'!E30</f>
        <v>0</v>
      </c>
    </row>
    <row r="31" spans="1:6" ht="18" thickBot="1">
      <c r="A31" s="43" t="s">
        <v>30</v>
      </c>
      <c r="B31" s="44">
        <f>SUM(B27:B30)</f>
        <v>1515</v>
      </c>
      <c r="C31" s="45">
        <f>SUM(C27:C30)</f>
        <v>1729</v>
      </c>
      <c r="D31" s="46">
        <f>SUM(D27:D30)</f>
        <v>1890</v>
      </c>
      <c r="E31" s="47">
        <f>SUM(E27:E30)</f>
        <v>3619</v>
      </c>
      <c r="F31" s="52">
        <f>+E31-'H21.1月'!E31</f>
        <v>-1</v>
      </c>
    </row>
    <row r="32" spans="1:6" ht="17.25">
      <c r="A32" s="17" t="s">
        <v>31</v>
      </c>
      <c r="B32" s="29">
        <v>190</v>
      </c>
      <c r="C32" s="30">
        <v>285</v>
      </c>
      <c r="D32" s="31">
        <v>281</v>
      </c>
      <c r="E32" s="10">
        <f>SUM(C32:D32)</f>
        <v>566</v>
      </c>
      <c r="F32" s="52">
        <f>+E32-'H21.1月'!E32</f>
        <v>0</v>
      </c>
    </row>
    <row r="33" spans="1:6" ht="17.25">
      <c r="A33" s="18" t="s">
        <v>32</v>
      </c>
      <c r="B33" s="32">
        <v>272</v>
      </c>
      <c r="C33" s="33">
        <v>432</v>
      </c>
      <c r="D33" s="34">
        <v>431</v>
      </c>
      <c r="E33" s="2">
        <f>SUM(C33:D33)</f>
        <v>863</v>
      </c>
      <c r="F33" s="52">
        <f>+E33-'H21.1月'!E33</f>
        <v>1</v>
      </c>
    </row>
    <row r="34" spans="1:6" ht="17.25">
      <c r="A34" s="18" t="s">
        <v>33</v>
      </c>
      <c r="B34" s="32">
        <v>270</v>
      </c>
      <c r="C34" s="33">
        <v>425</v>
      </c>
      <c r="D34" s="34">
        <v>418</v>
      </c>
      <c r="E34" s="2">
        <f>SUM(C34:D34)</f>
        <v>843</v>
      </c>
      <c r="F34" s="52">
        <f>+E34-'H21.1月'!E34</f>
        <v>1</v>
      </c>
    </row>
    <row r="35" spans="1:6" ht="18" thickBot="1">
      <c r="A35" s="43" t="s">
        <v>34</v>
      </c>
      <c r="B35" s="48">
        <f>SUM(B32:B34)</f>
        <v>732</v>
      </c>
      <c r="C35" s="48">
        <f>SUM(C32:C34)</f>
        <v>1142</v>
      </c>
      <c r="D35" s="48">
        <f>SUM(D32:D34)</f>
        <v>1130</v>
      </c>
      <c r="E35" s="47">
        <f>SUM(E32:E34)</f>
        <v>2272</v>
      </c>
      <c r="F35" s="52">
        <f>+E35-'H21.1月'!E35</f>
        <v>2</v>
      </c>
    </row>
    <row r="36" spans="1:6" ht="17.25">
      <c r="A36" s="17" t="s">
        <v>35</v>
      </c>
      <c r="B36" s="29">
        <v>143</v>
      </c>
      <c r="C36" s="30">
        <v>146</v>
      </c>
      <c r="D36" s="31">
        <v>161</v>
      </c>
      <c r="E36" s="10">
        <f>SUM(C36:D36)</f>
        <v>307</v>
      </c>
      <c r="F36" s="52">
        <f>+E36-'H21.1月'!E36</f>
        <v>0</v>
      </c>
    </row>
    <row r="37" spans="1:6" ht="17.25">
      <c r="A37" s="19" t="s">
        <v>36</v>
      </c>
      <c r="B37" s="35">
        <v>85</v>
      </c>
      <c r="C37" s="36">
        <v>111</v>
      </c>
      <c r="D37" s="37">
        <v>158</v>
      </c>
      <c r="E37" s="16">
        <f>SUM(C37:D37)</f>
        <v>269</v>
      </c>
      <c r="F37" s="52">
        <f>+E37-'H21.1月'!E37</f>
        <v>1</v>
      </c>
    </row>
    <row r="38" spans="1:6" ht="17.25">
      <c r="A38" s="20" t="s">
        <v>38</v>
      </c>
      <c r="B38" s="24">
        <f>SUM(B4:B19)+B26+B31+B35+B36+B37</f>
        <v>8993</v>
      </c>
      <c r="C38" s="22">
        <f>SUM(C4:C19)+C26+C31+C35+C36+C37</f>
        <v>10922</v>
      </c>
      <c r="D38" s="1">
        <f>SUM(D4:D19)+D26+D31+D35+D36+D37</f>
        <v>10803</v>
      </c>
      <c r="E38" s="2">
        <f>SUM(E4:E19)+E26+E31+E35+E36+E37</f>
        <v>21725</v>
      </c>
      <c r="F38" s="52">
        <f>+E38-'H21.1月'!E38</f>
        <v>-20</v>
      </c>
    </row>
    <row r="39" spans="1:6" ht="18" thickBot="1">
      <c r="A39" s="21" t="s">
        <v>37</v>
      </c>
      <c r="B39" s="25">
        <f>+B38-B37</f>
        <v>8908</v>
      </c>
      <c r="C39" s="23">
        <f>+C38-C37</f>
        <v>10811</v>
      </c>
      <c r="D39" s="11">
        <f>+D38-D37</f>
        <v>10645</v>
      </c>
      <c r="E39" s="12">
        <f>+E38-E37</f>
        <v>21456</v>
      </c>
      <c r="F39" s="52">
        <f>+E39-'H21.1月'!E39</f>
        <v>-21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8908</v>
      </c>
      <c r="C41" s="5" t="s">
        <v>0</v>
      </c>
      <c r="D41" s="53">
        <f>+B41-'H21.1月'!B41</f>
        <v>-13</v>
      </c>
      <c r="E41" s="3"/>
    </row>
    <row r="42" spans="1:5" ht="17.25">
      <c r="A42" s="14" t="s">
        <v>43</v>
      </c>
      <c r="B42" s="6">
        <f>+E39</f>
        <v>21456</v>
      </c>
      <c r="C42" s="7" t="s">
        <v>44</v>
      </c>
      <c r="D42" s="53">
        <f>+B42-'H21.1月'!B42</f>
        <v>-21</v>
      </c>
      <c r="E42" s="3"/>
    </row>
    <row r="43" spans="1:5" ht="17.25">
      <c r="A43" s="14" t="s">
        <v>1</v>
      </c>
      <c r="B43" s="6">
        <f>+C39</f>
        <v>10811</v>
      </c>
      <c r="C43" s="7" t="s">
        <v>44</v>
      </c>
      <c r="D43" s="53">
        <f>+B43-'H21.1月'!B43</f>
        <v>-12</v>
      </c>
      <c r="E43" s="3"/>
    </row>
    <row r="44" spans="1:5" ht="18" thickBot="1">
      <c r="A44" s="15" t="s">
        <v>2</v>
      </c>
      <c r="B44" s="8">
        <f>+D39</f>
        <v>10645</v>
      </c>
      <c r="C44" s="9" t="s">
        <v>44</v>
      </c>
      <c r="D44" s="53">
        <f>+B44-'H21.1月'!B44</f>
        <v>-9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4">
      <selection activeCell="D41" sqref="D4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106</v>
      </c>
      <c r="D4" s="31">
        <v>82</v>
      </c>
      <c r="E4" s="10">
        <f aca="true" t="shared" si="0" ref="E4:E25">SUM(C4:D4)</f>
        <v>188</v>
      </c>
      <c r="F4" s="52">
        <f>+E4-'H21.2月'!E4</f>
        <v>-4</v>
      </c>
    </row>
    <row r="5" spans="1:6" ht="17.25">
      <c r="A5" s="18" t="s">
        <v>4</v>
      </c>
      <c r="B5" s="32">
        <v>732</v>
      </c>
      <c r="C5" s="33">
        <v>849</v>
      </c>
      <c r="D5" s="34">
        <v>817</v>
      </c>
      <c r="E5" s="2">
        <f t="shared" si="0"/>
        <v>1666</v>
      </c>
      <c r="F5" s="52">
        <f>+E5-'H21.2月'!E5</f>
        <v>1</v>
      </c>
    </row>
    <row r="6" spans="1:6" ht="17.25">
      <c r="A6" s="18" t="s">
        <v>5</v>
      </c>
      <c r="B6" s="32">
        <v>292</v>
      </c>
      <c r="C6" s="33">
        <v>382</v>
      </c>
      <c r="D6" s="34">
        <v>359</v>
      </c>
      <c r="E6" s="2">
        <f t="shared" si="0"/>
        <v>741</v>
      </c>
      <c r="F6" s="52">
        <f>+E6-'H21.2月'!E6</f>
        <v>3</v>
      </c>
    </row>
    <row r="7" spans="1:6" ht="17.25">
      <c r="A7" s="18" t="s">
        <v>6</v>
      </c>
      <c r="B7" s="32">
        <v>522</v>
      </c>
      <c r="C7" s="33">
        <v>654</v>
      </c>
      <c r="D7" s="34">
        <v>671</v>
      </c>
      <c r="E7" s="2">
        <f t="shared" si="0"/>
        <v>1325</v>
      </c>
      <c r="F7" s="52">
        <f>+E7-'H21.2月'!E7</f>
        <v>-3</v>
      </c>
    </row>
    <row r="8" spans="1:6" ht="17.25">
      <c r="A8" s="18" t="s">
        <v>7</v>
      </c>
      <c r="B8" s="32">
        <v>286</v>
      </c>
      <c r="C8" s="33">
        <v>356</v>
      </c>
      <c r="D8" s="34">
        <v>326</v>
      </c>
      <c r="E8" s="2">
        <f t="shared" si="0"/>
        <v>682</v>
      </c>
      <c r="F8" s="52">
        <f>+E8-'H21.2月'!E8</f>
        <v>-1</v>
      </c>
    </row>
    <row r="9" spans="1:6" ht="17.25">
      <c r="A9" s="18" t="s">
        <v>8</v>
      </c>
      <c r="B9" s="32">
        <v>129</v>
      </c>
      <c r="C9" s="33">
        <v>191</v>
      </c>
      <c r="D9" s="34">
        <v>165</v>
      </c>
      <c r="E9" s="2">
        <f t="shared" si="0"/>
        <v>356</v>
      </c>
      <c r="F9" s="52">
        <f>+E9-'H21.2月'!E9</f>
        <v>-3</v>
      </c>
    </row>
    <row r="10" spans="1:6" ht="17.25">
      <c r="A10" s="18" t="s">
        <v>9</v>
      </c>
      <c r="B10" s="32">
        <v>78</v>
      </c>
      <c r="C10" s="33">
        <v>124</v>
      </c>
      <c r="D10" s="34">
        <v>126</v>
      </c>
      <c r="E10" s="2">
        <f t="shared" si="0"/>
        <v>250</v>
      </c>
      <c r="F10" s="52">
        <f>+E10-'H21.2月'!E10</f>
        <v>0</v>
      </c>
    </row>
    <row r="11" spans="1:6" ht="17.25">
      <c r="A11" s="18" t="s">
        <v>10</v>
      </c>
      <c r="B11" s="32">
        <v>48</v>
      </c>
      <c r="C11" s="33">
        <v>51</v>
      </c>
      <c r="D11" s="34">
        <v>55</v>
      </c>
      <c r="E11" s="2">
        <f t="shared" si="0"/>
        <v>106</v>
      </c>
      <c r="F11" s="52">
        <f>+E11-'H21.2月'!E11</f>
        <v>0</v>
      </c>
    </row>
    <row r="12" spans="1:6" ht="17.25">
      <c r="A12" s="18" t="s">
        <v>11</v>
      </c>
      <c r="B12" s="32">
        <v>399</v>
      </c>
      <c r="C12" s="33">
        <v>373</v>
      </c>
      <c r="D12" s="34">
        <v>313</v>
      </c>
      <c r="E12" s="2">
        <f t="shared" si="0"/>
        <v>686</v>
      </c>
      <c r="F12" s="52">
        <f>+E12-'H21.2月'!E12</f>
        <v>9</v>
      </c>
    </row>
    <row r="13" spans="1:6" ht="17.25">
      <c r="A13" s="18" t="s">
        <v>12</v>
      </c>
      <c r="B13" s="32">
        <v>838</v>
      </c>
      <c r="C13" s="33">
        <v>1008</v>
      </c>
      <c r="D13" s="34">
        <v>926</v>
      </c>
      <c r="E13" s="2">
        <f t="shared" si="0"/>
        <v>1934</v>
      </c>
      <c r="F13" s="52">
        <f>+E13-'H21.2月'!E13</f>
        <v>-1</v>
      </c>
    </row>
    <row r="14" spans="1:6" ht="17.25">
      <c r="A14" s="18" t="s">
        <v>13</v>
      </c>
      <c r="B14" s="32">
        <v>127</v>
      </c>
      <c r="C14" s="33">
        <v>155</v>
      </c>
      <c r="D14" s="34">
        <v>161</v>
      </c>
      <c r="E14" s="2">
        <f t="shared" si="0"/>
        <v>316</v>
      </c>
      <c r="F14" s="52">
        <f>+E14-'H21.2月'!E14</f>
        <v>-4</v>
      </c>
    </row>
    <row r="15" spans="1:6" ht="17.25">
      <c r="A15" s="18" t="s">
        <v>14</v>
      </c>
      <c r="B15" s="32">
        <v>301</v>
      </c>
      <c r="C15" s="33">
        <v>356</v>
      </c>
      <c r="D15" s="34">
        <v>315</v>
      </c>
      <c r="E15" s="2">
        <f t="shared" si="0"/>
        <v>671</v>
      </c>
      <c r="F15" s="52">
        <f>+E15-'H21.2月'!E15</f>
        <v>-7</v>
      </c>
    </row>
    <row r="16" spans="1:6" ht="17.25">
      <c r="A16" s="18" t="s">
        <v>15</v>
      </c>
      <c r="B16" s="32">
        <v>160</v>
      </c>
      <c r="C16" s="33">
        <v>191</v>
      </c>
      <c r="D16" s="34">
        <v>200</v>
      </c>
      <c r="E16" s="2">
        <f t="shared" si="0"/>
        <v>391</v>
      </c>
      <c r="F16" s="52">
        <f>+E16-'H21.2月'!E16</f>
        <v>-2</v>
      </c>
    </row>
    <row r="17" spans="1:6" ht="17.25">
      <c r="A17" s="18" t="s">
        <v>16</v>
      </c>
      <c r="B17" s="32">
        <v>22</v>
      </c>
      <c r="C17" s="33">
        <v>44</v>
      </c>
      <c r="D17" s="34">
        <v>37</v>
      </c>
      <c r="E17" s="2">
        <f t="shared" si="0"/>
        <v>81</v>
      </c>
      <c r="F17" s="52">
        <f>+E17-'H21.2月'!E17</f>
        <v>-1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+E18-'H21.2月'!E18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+E19-'H21.2月'!E19</f>
        <v>0</v>
      </c>
    </row>
    <row r="20" spans="1:6" ht="17.25">
      <c r="A20" s="17" t="s">
        <v>19</v>
      </c>
      <c r="B20" s="29">
        <v>353</v>
      </c>
      <c r="C20" s="30">
        <v>359</v>
      </c>
      <c r="D20" s="31">
        <v>344</v>
      </c>
      <c r="E20" s="10">
        <f t="shared" si="0"/>
        <v>703</v>
      </c>
      <c r="F20" s="52">
        <f>+E20-'H21.2月'!E20</f>
        <v>14</v>
      </c>
    </row>
    <row r="21" spans="1:6" ht="17.25">
      <c r="A21" s="18" t="s">
        <v>20</v>
      </c>
      <c r="B21" s="32">
        <v>421</v>
      </c>
      <c r="C21" s="33">
        <v>509</v>
      </c>
      <c r="D21" s="34">
        <v>455</v>
      </c>
      <c r="E21" s="2">
        <f t="shared" si="0"/>
        <v>964</v>
      </c>
      <c r="F21" s="52">
        <f>+E21-'H21.2月'!E21</f>
        <v>2</v>
      </c>
    </row>
    <row r="22" spans="1:6" ht="17.25">
      <c r="A22" s="18" t="s">
        <v>21</v>
      </c>
      <c r="B22" s="32">
        <v>609</v>
      </c>
      <c r="C22" s="33">
        <v>665</v>
      </c>
      <c r="D22" s="34">
        <v>707</v>
      </c>
      <c r="E22" s="2">
        <f t="shared" si="0"/>
        <v>1372</v>
      </c>
      <c r="F22" s="52">
        <f>+E22-'H21.2月'!E22</f>
        <v>-4</v>
      </c>
    </row>
    <row r="23" spans="1:6" ht="17.25">
      <c r="A23" s="18" t="s">
        <v>22</v>
      </c>
      <c r="B23" s="32">
        <v>314</v>
      </c>
      <c r="C23" s="33">
        <v>395</v>
      </c>
      <c r="D23" s="34">
        <v>392</v>
      </c>
      <c r="E23" s="2">
        <f t="shared" si="0"/>
        <v>787</v>
      </c>
      <c r="F23" s="52">
        <f>+E23-'H21.2月'!E23</f>
        <v>4</v>
      </c>
    </row>
    <row r="24" spans="1:6" ht="17.25">
      <c r="A24" s="18" t="s">
        <v>23</v>
      </c>
      <c r="B24" s="32">
        <v>359</v>
      </c>
      <c r="C24" s="33">
        <v>457</v>
      </c>
      <c r="D24" s="34">
        <v>452</v>
      </c>
      <c r="E24" s="2">
        <f t="shared" si="0"/>
        <v>909</v>
      </c>
      <c r="F24" s="52">
        <f>+E24-'H21.2月'!E24</f>
        <v>-6</v>
      </c>
    </row>
    <row r="25" spans="1:6" ht="17.25">
      <c r="A25" s="18" t="s">
        <v>24</v>
      </c>
      <c r="B25" s="32">
        <v>446</v>
      </c>
      <c r="C25" s="33">
        <v>550</v>
      </c>
      <c r="D25" s="34">
        <v>553</v>
      </c>
      <c r="E25" s="2">
        <f t="shared" si="0"/>
        <v>1103</v>
      </c>
      <c r="F25" s="52">
        <f>+E25-'H21.2月'!E25</f>
        <v>-9</v>
      </c>
    </row>
    <row r="26" spans="1:6" ht="18" thickBot="1">
      <c r="A26" s="43" t="s">
        <v>25</v>
      </c>
      <c r="B26" s="44">
        <f>SUM(B20:B25)</f>
        <v>2502</v>
      </c>
      <c r="C26" s="45">
        <f>SUM(C20:C25)</f>
        <v>2935</v>
      </c>
      <c r="D26" s="46">
        <f>SUM(D20:D25)</f>
        <v>2903</v>
      </c>
      <c r="E26" s="47">
        <f>SUM(E20:E25)</f>
        <v>5838</v>
      </c>
      <c r="F26" s="52">
        <f>+E26-'H21.2月'!E26</f>
        <v>1</v>
      </c>
    </row>
    <row r="27" spans="1:6" ht="17.25">
      <c r="A27" s="17" t="s">
        <v>26</v>
      </c>
      <c r="B27" s="29">
        <v>392</v>
      </c>
      <c r="C27" s="30">
        <v>431</v>
      </c>
      <c r="D27" s="31">
        <v>429</v>
      </c>
      <c r="E27" s="10">
        <f>SUM(C27:D27)</f>
        <v>860</v>
      </c>
      <c r="F27" s="52">
        <f>+E27-'H21.2月'!E27</f>
        <v>1</v>
      </c>
    </row>
    <row r="28" spans="1:6" ht="17.25">
      <c r="A28" s="18" t="s">
        <v>27</v>
      </c>
      <c r="B28" s="32">
        <v>488</v>
      </c>
      <c r="C28" s="33">
        <v>571</v>
      </c>
      <c r="D28" s="34">
        <v>587</v>
      </c>
      <c r="E28" s="2">
        <f>SUM(C28:D28)</f>
        <v>1158</v>
      </c>
      <c r="F28" s="52">
        <f>+E28-'H21.2月'!E28</f>
        <v>3</v>
      </c>
    </row>
    <row r="29" spans="1:6" ht="17.25">
      <c r="A29" s="18" t="s">
        <v>28</v>
      </c>
      <c r="B29" s="32">
        <v>446</v>
      </c>
      <c r="C29" s="33">
        <v>509</v>
      </c>
      <c r="D29" s="34">
        <v>624</v>
      </c>
      <c r="E29" s="2">
        <f>SUM(C29:D29)</f>
        <v>1133</v>
      </c>
      <c r="F29" s="52">
        <f>+E29-'H21.2月'!E29</f>
        <v>-8</v>
      </c>
    </row>
    <row r="30" spans="1:6" ht="17.25">
      <c r="A30" s="18" t="s">
        <v>29</v>
      </c>
      <c r="B30" s="32">
        <v>190</v>
      </c>
      <c r="C30" s="33">
        <v>223</v>
      </c>
      <c r="D30" s="34">
        <v>240</v>
      </c>
      <c r="E30" s="2">
        <f>SUM(C30:D30)</f>
        <v>463</v>
      </c>
      <c r="F30" s="52">
        <f>+E30-'H21.2月'!E30</f>
        <v>-1</v>
      </c>
    </row>
    <row r="31" spans="1:6" ht="18" thickBot="1">
      <c r="A31" s="43" t="s">
        <v>30</v>
      </c>
      <c r="B31" s="44">
        <f>SUM(B27:B30)</f>
        <v>1516</v>
      </c>
      <c r="C31" s="45">
        <f>SUM(C27:C30)</f>
        <v>1734</v>
      </c>
      <c r="D31" s="46">
        <f>SUM(D27:D30)</f>
        <v>1880</v>
      </c>
      <c r="E31" s="47">
        <f>SUM(E27:E30)</f>
        <v>3614</v>
      </c>
      <c r="F31" s="52">
        <f>+E31-'H21.2月'!E31</f>
        <v>-5</v>
      </c>
    </row>
    <row r="32" spans="1:6" ht="17.25">
      <c r="A32" s="17" t="s">
        <v>31</v>
      </c>
      <c r="B32" s="29">
        <v>189</v>
      </c>
      <c r="C32" s="30">
        <v>284</v>
      </c>
      <c r="D32" s="31">
        <v>282</v>
      </c>
      <c r="E32" s="10">
        <f>SUM(C32:D32)</f>
        <v>566</v>
      </c>
      <c r="F32" s="52">
        <f>+E32-'H21.2月'!E32</f>
        <v>0</v>
      </c>
    </row>
    <row r="33" spans="1:6" ht="17.25">
      <c r="A33" s="18" t="s">
        <v>32</v>
      </c>
      <c r="B33" s="32">
        <v>273</v>
      </c>
      <c r="C33" s="33">
        <v>432</v>
      </c>
      <c r="D33" s="34">
        <v>431</v>
      </c>
      <c r="E33" s="2">
        <f>SUM(C33:D33)</f>
        <v>863</v>
      </c>
      <c r="F33" s="52">
        <f>+E33-'H21.2月'!E33</f>
        <v>0</v>
      </c>
    </row>
    <row r="34" spans="1:6" ht="17.25">
      <c r="A34" s="18" t="s">
        <v>33</v>
      </c>
      <c r="B34" s="32">
        <v>269</v>
      </c>
      <c r="C34" s="33">
        <v>426</v>
      </c>
      <c r="D34" s="34">
        <v>416</v>
      </c>
      <c r="E34" s="2">
        <f>SUM(C34:D34)</f>
        <v>842</v>
      </c>
      <c r="F34" s="52">
        <f>+E34-'H21.2月'!E34</f>
        <v>-1</v>
      </c>
    </row>
    <row r="35" spans="1:6" ht="18" thickBot="1">
      <c r="A35" s="43" t="s">
        <v>34</v>
      </c>
      <c r="B35" s="48">
        <f>SUM(B32:B34)</f>
        <v>731</v>
      </c>
      <c r="C35" s="48">
        <f>SUM(C32:C34)</f>
        <v>1142</v>
      </c>
      <c r="D35" s="48">
        <f>SUM(D32:D34)</f>
        <v>1129</v>
      </c>
      <c r="E35" s="47">
        <f>SUM(E32:E34)</f>
        <v>2271</v>
      </c>
      <c r="F35" s="52">
        <f>+E35-'H21.2月'!E35</f>
        <v>-1</v>
      </c>
    </row>
    <row r="36" spans="1:6" ht="17.25">
      <c r="A36" s="17" t="s">
        <v>35</v>
      </c>
      <c r="B36" s="29">
        <v>143</v>
      </c>
      <c r="C36" s="30">
        <v>147</v>
      </c>
      <c r="D36" s="31">
        <v>159</v>
      </c>
      <c r="E36" s="10">
        <f>SUM(C36:D36)</f>
        <v>306</v>
      </c>
      <c r="F36" s="52">
        <f>+E36-'H21.2月'!E36</f>
        <v>-1</v>
      </c>
    </row>
    <row r="37" spans="1:6" ht="17.25">
      <c r="A37" s="19" t="s">
        <v>36</v>
      </c>
      <c r="B37" s="35">
        <v>84</v>
      </c>
      <c r="C37" s="36">
        <v>112</v>
      </c>
      <c r="D37" s="37">
        <v>157</v>
      </c>
      <c r="E37" s="16">
        <f>SUM(C37:D37)</f>
        <v>269</v>
      </c>
      <c r="F37" s="52">
        <f>+E37-'H21.2月'!E37</f>
        <v>0</v>
      </c>
    </row>
    <row r="38" spans="1:6" ht="17.25">
      <c r="A38" s="20" t="s">
        <v>38</v>
      </c>
      <c r="B38" s="24">
        <f>SUM(B4:B19)+B26+B31+B35+B36+B37</f>
        <v>8998</v>
      </c>
      <c r="C38" s="22">
        <f>SUM(C4:C19)+C26+C31+C35+C36+C37</f>
        <v>10920</v>
      </c>
      <c r="D38" s="1">
        <f>SUM(D4:D19)+D26+D31+D35+D36+D37</f>
        <v>10786</v>
      </c>
      <c r="E38" s="2">
        <f>SUM(E4:E19)+E26+E31+E35+E36+E37</f>
        <v>21706</v>
      </c>
      <c r="F38" s="52">
        <f>+E38-'H21.2月'!E38</f>
        <v>-19</v>
      </c>
    </row>
    <row r="39" spans="1:6" ht="18" thickBot="1">
      <c r="A39" s="21" t="s">
        <v>37</v>
      </c>
      <c r="B39" s="25">
        <f>+B38-B37</f>
        <v>8914</v>
      </c>
      <c r="C39" s="23">
        <f>+C38-C37</f>
        <v>10808</v>
      </c>
      <c r="D39" s="11">
        <f>+D38-D37</f>
        <v>10629</v>
      </c>
      <c r="E39" s="12">
        <f>+E38-E37</f>
        <v>21437</v>
      </c>
      <c r="F39" s="52">
        <f>+E39-'H21.2月'!E39</f>
        <v>-19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8914</v>
      </c>
      <c r="C41" s="5" t="s">
        <v>0</v>
      </c>
      <c r="D41" s="53">
        <f>+B41-'H21.2月'!B41</f>
        <v>6</v>
      </c>
      <c r="E41" s="3"/>
    </row>
    <row r="42" spans="1:5" ht="17.25">
      <c r="A42" s="14" t="s">
        <v>43</v>
      </c>
      <c r="B42" s="6">
        <f>+E39</f>
        <v>21437</v>
      </c>
      <c r="C42" s="7" t="s">
        <v>44</v>
      </c>
      <c r="D42" s="53">
        <f>+B42-'H21.2月'!B42</f>
        <v>-19</v>
      </c>
      <c r="E42" s="3"/>
    </row>
    <row r="43" spans="1:5" ht="17.25">
      <c r="A43" s="14" t="s">
        <v>1</v>
      </c>
      <c r="B43" s="6">
        <f>+C39</f>
        <v>10808</v>
      </c>
      <c r="C43" s="7" t="s">
        <v>44</v>
      </c>
      <c r="D43" s="53">
        <f>+B43-'H21.2月'!B43</f>
        <v>-3</v>
      </c>
      <c r="E43" s="3"/>
    </row>
    <row r="44" spans="1:5" ht="18" thickBot="1">
      <c r="A44" s="15" t="s">
        <v>2</v>
      </c>
      <c r="B44" s="8">
        <f>+D39</f>
        <v>10629</v>
      </c>
      <c r="C44" s="9" t="s">
        <v>44</v>
      </c>
      <c r="D44" s="53">
        <f>+B44-'H21.2月'!B44</f>
        <v>-16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61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104</v>
      </c>
      <c r="D4" s="31">
        <v>81</v>
      </c>
      <c r="E4" s="10">
        <f aca="true" t="shared" si="0" ref="E4:E25">SUM(C4:D4)</f>
        <v>185</v>
      </c>
      <c r="F4" s="52">
        <f>+E4-'H21.3月'!E4</f>
        <v>-3</v>
      </c>
    </row>
    <row r="5" spans="1:6" ht="17.25">
      <c r="A5" s="18" t="s">
        <v>4</v>
      </c>
      <c r="B5" s="32">
        <v>737</v>
      </c>
      <c r="C5" s="33">
        <v>855</v>
      </c>
      <c r="D5" s="34">
        <v>820</v>
      </c>
      <c r="E5" s="2">
        <f t="shared" si="0"/>
        <v>1675</v>
      </c>
      <c r="F5" s="52">
        <f>+E5-'H21.3月'!E5</f>
        <v>9</v>
      </c>
    </row>
    <row r="6" spans="1:6" ht="17.25">
      <c r="A6" s="18" t="s">
        <v>5</v>
      </c>
      <c r="B6" s="32">
        <v>297</v>
      </c>
      <c r="C6" s="33">
        <v>385</v>
      </c>
      <c r="D6" s="34">
        <v>360</v>
      </c>
      <c r="E6" s="2">
        <f t="shared" si="0"/>
        <v>745</v>
      </c>
      <c r="F6" s="52">
        <f>+E6-'H21.3月'!E6</f>
        <v>4</v>
      </c>
    </row>
    <row r="7" spans="1:6" ht="17.25">
      <c r="A7" s="18" t="s">
        <v>6</v>
      </c>
      <c r="B7" s="32">
        <v>525</v>
      </c>
      <c r="C7" s="33">
        <v>652</v>
      </c>
      <c r="D7" s="34">
        <v>670</v>
      </c>
      <c r="E7" s="2">
        <f t="shared" si="0"/>
        <v>1322</v>
      </c>
      <c r="F7" s="52">
        <f>+E7-'H21.3月'!E7</f>
        <v>-3</v>
      </c>
    </row>
    <row r="8" spans="1:6" ht="17.25">
      <c r="A8" s="18" t="s">
        <v>7</v>
      </c>
      <c r="B8" s="32">
        <v>287</v>
      </c>
      <c r="C8" s="33">
        <v>355</v>
      </c>
      <c r="D8" s="34">
        <v>327</v>
      </c>
      <c r="E8" s="2">
        <f t="shared" si="0"/>
        <v>682</v>
      </c>
      <c r="F8" s="52">
        <f>+E8-'H21.3月'!E8</f>
        <v>0</v>
      </c>
    </row>
    <row r="9" spans="1:6" ht="17.25">
      <c r="A9" s="18" t="s">
        <v>8</v>
      </c>
      <c r="B9" s="32">
        <v>130</v>
      </c>
      <c r="C9" s="33">
        <v>191</v>
      </c>
      <c r="D9" s="34">
        <v>165</v>
      </c>
      <c r="E9" s="2">
        <f t="shared" si="0"/>
        <v>356</v>
      </c>
      <c r="F9" s="52">
        <f>+E9-'H21.3月'!E9</f>
        <v>0</v>
      </c>
    </row>
    <row r="10" spans="1:6" ht="17.25">
      <c r="A10" s="18" t="s">
        <v>9</v>
      </c>
      <c r="B10" s="32">
        <v>77</v>
      </c>
      <c r="C10" s="33">
        <v>124</v>
      </c>
      <c r="D10" s="34">
        <v>125</v>
      </c>
      <c r="E10" s="2">
        <f t="shared" si="0"/>
        <v>249</v>
      </c>
      <c r="F10" s="52">
        <f>+E10-'H21.3月'!E10</f>
        <v>-1</v>
      </c>
    </row>
    <row r="11" spans="1:6" ht="17.25">
      <c r="A11" s="18" t="s">
        <v>10</v>
      </c>
      <c r="B11" s="32">
        <v>48</v>
      </c>
      <c r="C11" s="33">
        <v>51</v>
      </c>
      <c r="D11" s="34">
        <v>55</v>
      </c>
      <c r="E11" s="2">
        <f t="shared" si="0"/>
        <v>106</v>
      </c>
      <c r="F11" s="52">
        <f>+E11-'H21.3月'!E11</f>
        <v>0</v>
      </c>
    </row>
    <row r="12" spans="1:6" ht="17.25">
      <c r="A12" s="18" t="s">
        <v>11</v>
      </c>
      <c r="B12" s="32">
        <v>408</v>
      </c>
      <c r="C12" s="33">
        <v>379</v>
      </c>
      <c r="D12" s="34">
        <v>312</v>
      </c>
      <c r="E12" s="2">
        <f t="shared" si="0"/>
        <v>691</v>
      </c>
      <c r="F12" s="52">
        <f>+E12-'H21.3月'!E12</f>
        <v>5</v>
      </c>
    </row>
    <row r="13" spans="1:6" ht="17.25">
      <c r="A13" s="18" t="s">
        <v>12</v>
      </c>
      <c r="B13" s="32">
        <v>831</v>
      </c>
      <c r="C13" s="33">
        <v>1003</v>
      </c>
      <c r="D13" s="34">
        <v>917</v>
      </c>
      <c r="E13" s="2">
        <f t="shared" si="0"/>
        <v>1920</v>
      </c>
      <c r="F13" s="52">
        <f>+E13-'H21.3月'!E13</f>
        <v>-14</v>
      </c>
    </row>
    <row r="14" spans="1:6" ht="17.25">
      <c r="A14" s="18" t="s">
        <v>13</v>
      </c>
      <c r="B14" s="32">
        <v>127</v>
      </c>
      <c r="C14" s="33">
        <v>153</v>
      </c>
      <c r="D14" s="34">
        <v>164</v>
      </c>
      <c r="E14" s="2">
        <f t="shared" si="0"/>
        <v>317</v>
      </c>
      <c r="F14" s="52">
        <f>+E14-'H21.3月'!E14</f>
        <v>1</v>
      </c>
    </row>
    <row r="15" spans="1:6" ht="17.25">
      <c r="A15" s="18" t="s">
        <v>14</v>
      </c>
      <c r="B15" s="32">
        <v>312</v>
      </c>
      <c r="C15" s="33">
        <v>358</v>
      </c>
      <c r="D15" s="34">
        <v>323</v>
      </c>
      <c r="E15" s="2">
        <f t="shared" si="0"/>
        <v>681</v>
      </c>
      <c r="F15" s="52">
        <f>+E15-'H21.3月'!E15</f>
        <v>10</v>
      </c>
    </row>
    <row r="16" spans="1:6" ht="17.25">
      <c r="A16" s="18" t="s">
        <v>15</v>
      </c>
      <c r="B16" s="32">
        <v>158</v>
      </c>
      <c r="C16" s="33">
        <v>189</v>
      </c>
      <c r="D16" s="34">
        <v>197</v>
      </c>
      <c r="E16" s="2">
        <f t="shared" si="0"/>
        <v>386</v>
      </c>
      <c r="F16" s="52">
        <f>+E16-'H21.3月'!E16</f>
        <v>-5</v>
      </c>
    </row>
    <row r="17" spans="1:6" ht="17.25">
      <c r="A17" s="18" t="s">
        <v>16</v>
      </c>
      <c r="B17" s="32">
        <v>22</v>
      </c>
      <c r="C17" s="33">
        <v>44</v>
      </c>
      <c r="D17" s="34">
        <v>37</v>
      </c>
      <c r="E17" s="2">
        <f t="shared" si="0"/>
        <v>81</v>
      </c>
      <c r="F17" s="52">
        <f>+E17-'H21.3月'!E17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+E18-'H21.3月'!E18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+E19-'H21.3月'!E19</f>
        <v>0</v>
      </c>
    </row>
    <row r="20" spans="1:6" ht="17.25">
      <c r="A20" s="17" t="s">
        <v>19</v>
      </c>
      <c r="B20" s="29">
        <v>359</v>
      </c>
      <c r="C20" s="30">
        <v>361</v>
      </c>
      <c r="D20" s="31">
        <v>348</v>
      </c>
      <c r="E20" s="10">
        <f t="shared" si="0"/>
        <v>709</v>
      </c>
      <c r="F20" s="52">
        <f>+E20-'H21.3月'!E20</f>
        <v>6</v>
      </c>
    </row>
    <row r="21" spans="1:6" ht="17.25">
      <c r="A21" s="18" t="s">
        <v>20</v>
      </c>
      <c r="B21" s="32">
        <v>426</v>
      </c>
      <c r="C21" s="33">
        <v>513</v>
      </c>
      <c r="D21" s="34">
        <v>459</v>
      </c>
      <c r="E21" s="2">
        <f t="shared" si="0"/>
        <v>972</v>
      </c>
      <c r="F21" s="52">
        <f>+E21-'H21.3月'!E21</f>
        <v>8</v>
      </c>
    </row>
    <row r="22" spans="1:6" ht="17.25">
      <c r="A22" s="18" t="s">
        <v>21</v>
      </c>
      <c r="B22" s="32">
        <v>610</v>
      </c>
      <c r="C22" s="33">
        <v>675</v>
      </c>
      <c r="D22" s="34">
        <v>711</v>
      </c>
      <c r="E22" s="2">
        <f t="shared" si="0"/>
        <v>1386</v>
      </c>
      <c r="F22" s="52">
        <f>+E22-'H21.3月'!E22</f>
        <v>14</v>
      </c>
    </row>
    <row r="23" spans="1:6" ht="17.25">
      <c r="A23" s="18" t="s">
        <v>22</v>
      </c>
      <c r="B23" s="32">
        <v>315</v>
      </c>
      <c r="C23" s="33">
        <v>396</v>
      </c>
      <c r="D23" s="34">
        <v>393</v>
      </c>
      <c r="E23" s="2">
        <f t="shared" si="0"/>
        <v>789</v>
      </c>
      <c r="F23" s="52">
        <f>+E23-'H21.3月'!E23</f>
        <v>2</v>
      </c>
    </row>
    <row r="24" spans="1:6" ht="17.25">
      <c r="A24" s="18" t="s">
        <v>23</v>
      </c>
      <c r="B24" s="32">
        <v>358</v>
      </c>
      <c r="C24" s="33">
        <v>454</v>
      </c>
      <c r="D24" s="34">
        <v>452</v>
      </c>
      <c r="E24" s="2">
        <f t="shared" si="0"/>
        <v>906</v>
      </c>
      <c r="F24" s="52">
        <f>+E24-'H21.3月'!E24</f>
        <v>-3</v>
      </c>
    </row>
    <row r="25" spans="1:6" ht="17.25">
      <c r="A25" s="18" t="s">
        <v>24</v>
      </c>
      <c r="B25" s="32">
        <v>447</v>
      </c>
      <c r="C25" s="33">
        <v>546</v>
      </c>
      <c r="D25" s="34">
        <v>553</v>
      </c>
      <c r="E25" s="2">
        <f t="shared" si="0"/>
        <v>1099</v>
      </c>
      <c r="F25" s="52">
        <f>+E25-'H21.3月'!E25</f>
        <v>-4</v>
      </c>
    </row>
    <row r="26" spans="1:6" ht="18" thickBot="1">
      <c r="A26" s="43" t="s">
        <v>25</v>
      </c>
      <c r="B26" s="44">
        <f>SUM(B20:B25)</f>
        <v>2515</v>
      </c>
      <c r="C26" s="45">
        <f>SUM(C20:C25)</f>
        <v>2945</v>
      </c>
      <c r="D26" s="46">
        <f>SUM(D20:D25)</f>
        <v>2916</v>
      </c>
      <c r="E26" s="47">
        <f>SUM(E20:E25)</f>
        <v>5861</v>
      </c>
      <c r="F26" s="52">
        <f>+E26-'H21.3月'!E26</f>
        <v>23</v>
      </c>
    </row>
    <row r="27" spans="1:6" ht="17.25">
      <c r="A27" s="17" t="s">
        <v>26</v>
      </c>
      <c r="B27" s="29">
        <v>387</v>
      </c>
      <c r="C27" s="30">
        <v>429</v>
      </c>
      <c r="D27" s="31">
        <v>423</v>
      </c>
      <c r="E27" s="10">
        <f>SUM(C27:D27)</f>
        <v>852</v>
      </c>
      <c r="F27" s="52">
        <f>+E27-'H21.3月'!E27</f>
        <v>-8</v>
      </c>
    </row>
    <row r="28" spans="1:6" ht="17.25">
      <c r="A28" s="18" t="s">
        <v>27</v>
      </c>
      <c r="B28" s="32">
        <v>493</v>
      </c>
      <c r="C28" s="33">
        <v>574</v>
      </c>
      <c r="D28" s="34">
        <v>590</v>
      </c>
      <c r="E28" s="2">
        <f>SUM(C28:D28)</f>
        <v>1164</v>
      </c>
      <c r="F28" s="52">
        <f>+E28-'H21.3月'!E28</f>
        <v>6</v>
      </c>
    </row>
    <row r="29" spans="1:6" ht="17.25">
      <c r="A29" s="18" t="s">
        <v>28</v>
      </c>
      <c r="B29" s="32">
        <v>444</v>
      </c>
      <c r="C29" s="33">
        <v>502</v>
      </c>
      <c r="D29" s="34">
        <v>618</v>
      </c>
      <c r="E29" s="2">
        <f>SUM(C29:D29)</f>
        <v>1120</v>
      </c>
      <c r="F29" s="52">
        <f>+E29-'H21.3月'!E29</f>
        <v>-13</v>
      </c>
    </row>
    <row r="30" spans="1:6" ht="17.25">
      <c r="A30" s="18" t="s">
        <v>29</v>
      </c>
      <c r="B30" s="32">
        <v>190</v>
      </c>
      <c r="C30" s="33">
        <v>223</v>
      </c>
      <c r="D30" s="34">
        <v>238</v>
      </c>
      <c r="E30" s="2">
        <f>SUM(C30:D30)</f>
        <v>461</v>
      </c>
      <c r="F30" s="52">
        <f>+E30-'H21.3月'!E30</f>
        <v>-2</v>
      </c>
    </row>
    <row r="31" spans="1:6" ht="18" thickBot="1">
      <c r="A31" s="43" t="s">
        <v>30</v>
      </c>
      <c r="B31" s="44">
        <f>SUM(B27:B30)</f>
        <v>1514</v>
      </c>
      <c r="C31" s="45">
        <f>SUM(C27:C30)</f>
        <v>1728</v>
      </c>
      <c r="D31" s="46">
        <f>SUM(D27:D30)</f>
        <v>1869</v>
      </c>
      <c r="E31" s="47">
        <f>SUM(E27:E30)</f>
        <v>3597</v>
      </c>
      <c r="F31" s="52">
        <f>+E31-'H21.3月'!E31</f>
        <v>-17</v>
      </c>
    </row>
    <row r="32" spans="1:6" ht="17.25">
      <c r="A32" s="17" t="s">
        <v>31</v>
      </c>
      <c r="B32" s="29">
        <v>190</v>
      </c>
      <c r="C32" s="30">
        <v>286</v>
      </c>
      <c r="D32" s="31">
        <v>285</v>
      </c>
      <c r="E32" s="10">
        <f>SUM(C32:D32)</f>
        <v>571</v>
      </c>
      <c r="F32" s="52">
        <f>+E32-'H21.3月'!E32</f>
        <v>5</v>
      </c>
    </row>
    <row r="33" spans="1:6" ht="17.25">
      <c r="A33" s="18" t="s">
        <v>32</v>
      </c>
      <c r="B33" s="32">
        <v>271</v>
      </c>
      <c r="C33" s="33">
        <v>428</v>
      </c>
      <c r="D33" s="34">
        <v>429</v>
      </c>
      <c r="E33" s="2">
        <f>SUM(C33:D33)</f>
        <v>857</v>
      </c>
      <c r="F33" s="52">
        <f>+E33-'H21.3月'!E33</f>
        <v>-6</v>
      </c>
    </row>
    <row r="34" spans="1:6" ht="17.25">
      <c r="A34" s="18" t="s">
        <v>33</v>
      </c>
      <c r="B34" s="32">
        <v>272</v>
      </c>
      <c r="C34" s="33">
        <v>428</v>
      </c>
      <c r="D34" s="34">
        <v>419</v>
      </c>
      <c r="E34" s="2">
        <f>SUM(C34:D34)</f>
        <v>847</v>
      </c>
      <c r="F34" s="52">
        <f>+E34-'H21.3月'!E34</f>
        <v>5</v>
      </c>
    </row>
    <row r="35" spans="1:6" ht="18" thickBot="1">
      <c r="A35" s="43" t="s">
        <v>34</v>
      </c>
      <c r="B35" s="48">
        <f>SUM(B32:B34)</f>
        <v>733</v>
      </c>
      <c r="C35" s="48">
        <f>SUM(C32:C34)</f>
        <v>1142</v>
      </c>
      <c r="D35" s="48">
        <f>SUM(D32:D34)</f>
        <v>1133</v>
      </c>
      <c r="E35" s="47">
        <f>SUM(E32:E34)</f>
        <v>2275</v>
      </c>
      <c r="F35" s="52">
        <f>+E35-'H21.3月'!E35</f>
        <v>4</v>
      </c>
    </row>
    <row r="36" spans="1:6" ht="17.25">
      <c r="A36" s="17" t="s">
        <v>35</v>
      </c>
      <c r="B36" s="29">
        <v>142</v>
      </c>
      <c r="C36" s="30">
        <v>145</v>
      </c>
      <c r="D36" s="31">
        <v>158</v>
      </c>
      <c r="E36" s="10">
        <f>SUM(C36:D36)</f>
        <v>303</v>
      </c>
      <c r="F36" s="52">
        <f>+E36-'H21.3月'!E36</f>
        <v>-3</v>
      </c>
    </row>
    <row r="37" spans="1:6" ht="17.25">
      <c r="A37" s="19" t="s">
        <v>36</v>
      </c>
      <c r="B37" s="35">
        <v>82</v>
      </c>
      <c r="C37" s="36">
        <v>114</v>
      </c>
      <c r="D37" s="37">
        <v>156</v>
      </c>
      <c r="E37" s="16">
        <f>SUM(C37:D37)</f>
        <v>270</v>
      </c>
      <c r="F37" s="52">
        <f>+E37-'H21.3月'!E37</f>
        <v>1</v>
      </c>
    </row>
    <row r="38" spans="1:6" ht="17.25">
      <c r="A38" s="20" t="s">
        <v>38</v>
      </c>
      <c r="B38" s="24">
        <f>SUM(B4:B19)+B26+B31+B35+B36+B37</f>
        <v>9033</v>
      </c>
      <c r="C38" s="22">
        <f>SUM(C4:C19)+C26+C31+C35+C36+C37</f>
        <v>10927</v>
      </c>
      <c r="D38" s="1">
        <f>SUM(D4:D19)+D26+D31+D35+D36+D37</f>
        <v>10790</v>
      </c>
      <c r="E38" s="2">
        <f>SUM(E4:E19)+E26+E31+E35+E36+E37</f>
        <v>21717</v>
      </c>
      <c r="F38" s="52">
        <f>+E38-'H21.3月'!E38</f>
        <v>11</v>
      </c>
    </row>
    <row r="39" spans="1:6" ht="18" thickBot="1">
      <c r="A39" s="21" t="s">
        <v>37</v>
      </c>
      <c r="B39" s="25">
        <f>+B38-B37</f>
        <v>8951</v>
      </c>
      <c r="C39" s="23">
        <f>+C38-C37</f>
        <v>10813</v>
      </c>
      <c r="D39" s="11">
        <f>+D38-D37</f>
        <v>10634</v>
      </c>
      <c r="E39" s="12">
        <f>+E38-E37</f>
        <v>21447</v>
      </c>
      <c r="F39" s="52">
        <f>+E39-'H21.3月'!E39</f>
        <v>10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8951</v>
      </c>
      <c r="C41" s="5" t="s">
        <v>0</v>
      </c>
      <c r="D41" s="53">
        <f>+B41-'H21.3月'!B41</f>
        <v>37</v>
      </c>
      <c r="E41" s="3"/>
    </row>
    <row r="42" spans="1:5" ht="17.25">
      <c r="A42" s="14" t="s">
        <v>43</v>
      </c>
      <c r="B42" s="6">
        <f>+E39</f>
        <v>21447</v>
      </c>
      <c r="C42" s="7" t="s">
        <v>44</v>
      </c>
      <c r="D42" s="53">
        <f>+B42-'H21.3月'!B42</f>
        <v>10</v>
      </c>
      <c r="E42" s="3"/>
    </row>
    <row r="43" spans="1:5" ht="17.25">
      <c r="A43" s="14" t="s">
        <v>1</v>
      </c>
      <c r="B43" s="6">
        <f>+C39</f>
        <v>10813</v>
      </c>
      <c r="C43" s="7" t="s">
        <v>44</v>
      </c>
      <c r="D43" s="53">
        <f>+B43-'H21.3月'!B43</f>
        <v>5</v>
      </c>
      <c r="E43" s="3"/>
    </row>
    <row r="44" spans="1:5" ht="18" thickBot="1">
      <c r="A44" s="15" t="s">
        <v>2</v>
      </c>
      <c r="B44" s="8">
        <f>+D39</f>
        <v>10634</v>
      </c>
      <c r="C44" s="9" t="s">
        <v>44</v>
      </c>
      <c r="D44" s="53">
        <f>+B44-'H21.3月'!B44</f>
        <v>5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2">
      <selection activeCell="F4" sqref="F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108</v>
      </c>
      <c r="D4" s="31">
        <v>83</v>
      </c>
      <c r="E4" s="10">
        <f aca="true" t="shared" si="0" ref="E4:E25">SUM(C4:D4)</f>
        <v>191</v>
      </c>
      <c r="F4" s="52">
        <f>+'H20.5月'!E4-'H20.4月'!E4</f>
        <v>-2</v>
      </c>
    </row>
    <row r="5" spans="1:6" ht="17.25">
      <c r="A5" s="18" t="s">
        <v>4</v>
      </c>
      <c r="B5" s="32">
        <v>734</v>
      </c>
      <c r="C5" s="33">
        <v>848</v>
      </c>
      <c r="D5" s="34">
        <v>814</v>
      </c>
      <c r="E5" s="2">
        <f t="shared" si="0"/>
        <v>1662</v>
      </c>
      <c r="F5" s="52">
        <f>+'H20.5月'!E5-'H20.4月'!E5</f>
        <v>10</v>
      </c>
    </row>
    <row r="6" spans="1:6" ht="17.25">
      <c r="A6" s="18" t="s">
        <v>5</v>
      </c>
      <c r="B6" s="32">
        <v>301</v>
      </c>
      <c r="C6" s="33">
        <v>387</v>
      </c>
      <c r="D6" s="34">
        <v>367</v>
      </c>
      <c r="E6" s="2">
        <f t="shared" si="0"/>
        <v>754</v>
      </c>
      <c r="F6" s="52">
        <f>+'H20.5月'!E6-'H20.4月'!E6</f>
        <v>9</v>
      </c>
    </row>
    <row r="7" spans="1:6" ht="17.25">
      <c r="A7" s="18" t="s">
        <v>6</v>
      </c>
      <c r="B7" s="32">
        <v>516</v>
      </c>
      <c r="C7" s="33">
        <v>658</v>
      </c>
      <c r="D7" s="34">
        <v>671</v>
      </c>
      <c r="E7" s="2">
        <f t="shared" si="0"/>
        <v>1329</v>
      </c>
      <c r="F7" s="52">
        <f>+'H20.5月'!E7-'H20.4月'!E7</f>
        <v>-5</v>
      </c>
    </row>
    <row r="8" spans="1:6" ht="17.25">
      <c r="A8" s="18" t="s">
        <v>7</v>
      </c>
      <c r="B8" s="32">
        <v>292</v>
      </c>
      <c r="C8" s="33">
        <v>366</v>
      </c>
      <c r="D8" s="34">
        <v>338</v>
      </c>
      <c r="E8" s="2">
        <f t="shared" si="0"/>
        <v>704</v>
      </c>
      <c r="F8" s="52">
        <f>+'H20.5月'!E8-'H20.4月'!E8</f>
        <v>2</v>
      </c>
    </row>
    <row r="9" spans="1:6" ht="17.25">
      <c r="A9" s="18" t="s">
        <v>8</v>
      </c>
      <c r="B9" s="32">
        <v>131</v>
      </c>
      <c r="C9" s="33">
        <v>195</v>
      </c>
      <c r="D9" s="34">
        <v>170</v>
      </c>
      <c r="E9" s="2">
        <f t="shared" si="0"/>
        <v>365</v>
      </c>
      <c r="F9" s="52">
        <f>+'H20.5月'!E9-'H20.4月'!E9</f>
        <v>-1</v>
      </c>
    </row>
    <row r="10" spans="1:6" ht="17.25">
      <c r="A10" s="18" t="s">
        <v>9</v>
      </c>
      <c r="B10" s="32">
        <v>79</v>
      </c>
      <c r="C10" s="33">
        <v>130</v>
      </c>
      <c r="D10" s="34">
        <v>127</v>
      </c>
      <c r="E10" s="2">
        <f t="shared" si="0"/>
        <v>257</v>
      </c>
      <c r="F10" s="52">
        <f>+'H20.5月'!E10-'H20.4月'!E10</f>
        <v>5</v>
      </c>
    </row>
    <row r="11" spans="1:6" ht="17.25">
      <c r="A11" s="18" t="s">
        <v>10</v>
      </c>
      <c r="B11" s="32">
        <v>50</v>
      </c>
      <c r="C11" s="33">
        <v>52</v>
      </c>
      <c r="D11" s="34">
        <v>57</v>
      </c>
      <c r="E11" s="2">
        <f t="shared" si="0"/>
        <v>109</v>
      </c>
      <c r="F11" s="52">
        <f>+'H20.5月'!E11-'H20.4月'!E11</f>
        <v>-5</v>
      </c>
    </row>
    <row r="12" spans="1:6" ht="17.25">
      <c r="A12" s="18" t="s">
        <v>11</v>
      </c>
      <c r="B12" s="32">
        <v>390</v>
      </c>
      <c r="C12" s="33">
        <v>352</v>
      </c>
      <c r="D12" s="34">
        <v>308</v>
      </c>
      <c r="E12" s="2">
        <f t="shared" si="0"/>
        <v>660</v>
      </c>
      <c r="F12" s="52">
        <f>+'H20.5月'!E12-'H20.4月'!E12</f>
        <v>3</v>
      </c>
    </row>
    <row r="13" spans="1:6" ht="17.25">
      <c r="A13" s="18" t="s">
        <v>12</v>
      </c>
      <c r="B13" s="32">
        <v>846</v>
      </c>
      <c r="C13" s="33">
        <v>999</v>
      </c>
      <c r="D13" s="34">
        <v>956</v>
      </c>
      <c r="E13" s="2">
        <f t="shared" si="0"/>
        <v>1955</v>
      </c>
      <c r="F13" s="52">
        <f>+'H20.5月'!E13-'H20.4月'!E13</f>
        <v>2</v>
      </c>
    </row>
    <row r="14" spans="1:6" ht="17.25">
      <c r="A14" s="18" t="s">
        <v>13</v>
      </c>
      <c r="B14" s="32">
        <v>130</v>
      </c>
      <c r="C14" s="33">
        <v>161</v>
      </c>
      <c r="D14" s="34">
        <v>167</v>
      </c>
      <c r="E14" s="2">
        <f t="shared" si="0"/>
        <v>328</v>
      </c>
      <c r="F14" s="52">
        <f>+'H20.5月'!E14-'H20.4月'!E14</f>
        <v>0</v>
      </c>
    </row>
    <row r="15" spans="1:6" ht="17.25">
      <c r="A15" s="18" t="s">
        <v>14</v>
      </c>
      <c r="B15" s="32">
        <v>302</v>
      </c>
      <c r="C15" s="33">
        <v>362</v>
      </c>
      <c r="D15" s="34">
        <v>321</v>
      </c>
      <c r="E15" s="2">
        <f t="shared" si="0"/>
        <v>683</v>
      </c>
      <c r="F15" s="52">
        <f>+'H20.5月'!E15-'H20.4月'!E15</f>
        <v>-5</v>
      </c>
    </row>
    <row r="16" spans="1:6" ht="17.25">
      <c r="A16" s="18" t="s">
        <v>15</v>
      </c>
      <c r="B16" s="32">
        <v>163</v>
      </c>
      <c r="C16" s="33">
        <v>189</v>
      </c>
      <c r="D16" s="34">
        <v>205</v>
      </c>
      <c r="E16" s="2">
        <f t="shared" si="0"/>
        <v>394</v>
      </c>
      <c r="F16" s="52">
        <f>+'H20.5月'!E16-'H20.4月'!E16</f>
        <v>1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+'H20.5月'!E17-'H20.4月'!E17</f>
        <v>-1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+'H20.5月'!E18-'H20.4月'!E18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+'H20.5月'!E19-'H20.4月'!E19</f>
        <v>0</v>
      </c>
    </row>
    <row r="20" spans="1:6" ht="17.25">
      <c r="A20" s="17" t="s">
        <v>19</v>
      </c>
      <c r="B20" s="29">
        <v>341</v>
      </c>
      <c r="C20" s="30">
        <v>365</v>
      </c>
      <c r="D20" s="31">
        <v>325</v>
      </c>
      <c r="E20" s="10">
        <f t="shared" si="0"/>
        <v>690</v>
      </c>
      <c r="F20" s="52">
        <f>+'H20.5月'!E20-'H20.4月'!E20</f>
        <v>2</v>
      </c>
    </row>
    <row r="21" spans="1:6" ht="17.25">
      <c r="A21" s="18" t="s">
        <v>20</v>
      </c>
      <c r="B21" s="32">
        <v>421</v>
      </c>
      <c r="C21" s="33">
        <v>507</v>
      </c>
      <c r="D21" s="34">
        <v>465</v>
      </c>
      <c r="E21" s="2">
        <f t="shared" si="0"/>
        <v>972</v>
      </c>
      <c r="F21" s="52">
        <f>+'H20.5月'!E21-'H20.4月'!E21</f>
        <v>-3</v>
      </c>
    </row>
    <row r="22" spans="1:6" ht="17.25">
      <c r="A22" s="18" t="s">
        <v>21</v>
      </c>
      <c r="B22" s="32">
        <v>633</v>
      </c>
      <c r="C22" s="33">
        <v>666</v>
      </c>
      <c r="D22" s="34">
        <v>724</v>
      </c>
      <c r="E22" s="2">
        <f t="shared" si="0"/>
        <v>1390</v>
      </c>
      <c r="F22" s="52">
        <f>+'H20.5月'!E22-'H20.4月'!E22</f>
        <v>3</v>
      </c>
    </row>
    <row r="23" spans="1:6" ht="17.25">
      <c r="A23" s="18" t="s">
        <v>22</v>
      </c>
      <c r="B23" s="32">
        <v>315</v>
      </c>
      <c r="C23" s="33">
        <v>403</v>
      </c>
      <c r="D23" s="34">
        <v>392</v>
      </c>
      <c r="E23" s="2">
        <f t="shared" si="0"/>
        <v>795</v>
      </c>
      <c r="F23" s="52">
        <f>+'H20.5月'!E23-'H20.4月'!E23</f>
        <v>8</v>
      </c>
    </row>
    <row r="24" spans="1:6" ht="17.25">
      <c r="A24" s="18" t="s">
        <v>23</v>
      </c>
      <c r="B24" s="32">
        <v>366</v>
      </c>
      <c r="C24" s="33">
        <v>465</v>
      </c>
      <c r="D24" s="34">
        <v>458</v>
      </c>
      <c r="E24" s="2">
        <f t="shared" si="0"/>
        <v>923</v>
      </c>
      <c r="F24" s="52">
        <f>+'H20.5月'!E24-'H20.4月'!E24</f>
        <v>1</v>
      </c>
    </row>
    <row r="25" spans="1:6" ht="17.25">
      <c r="A25" s="18" t="s">
        <v>24</v>
      </c>
      <c r="B25" s="32">
        <v>443</v>
      </c>
      <c r="C25" s="33">
        <v>556</v>
      </c>
      <c r="D25" s="34">
        <v>554</v>
      </c>
      <c r="E25" s="2">
        <f t="shared" si="0"/>
        <v>1110</v>
      </c>
      <c r="F25" s="52">
        <f>+'H20.5月'!E25-'H20.4月'!E25</f>
        <v>-1</v>
      </c>
    </row>
    <row r="26" spans="1:6" ht="18" thickBot="1">
      <c r="A26" s="43" t="s">
        <v>25</v>
      </c>
      <c r="B26" s="44">
        <f>SUM(B20:B25)</f>
        <v>2519</v>
      </c>
      <c r="C26" s="45">
        <f>SUM(C20:C25)</f>
        <v>2962</v>
      </c>
      <c r="D26" s="46">
        <f>SUM(D20:D25)</f>
        <v>2918</v>
      </c>
      <c r="E26" s="47">
        <f>SUM(E20:E25)</f>
        <v>5880</v>
      </c>
      <c r="F26" s="52">
        <f>+'H20.5月'!E26-'H20.4月'!E26</f>
        <v>10</v>
      </c>
    </row>
    <row r="27" spans="1:6" ht="17.25">
      <c r="A27" s="17" t="s">
        <v>26</v>
      </c>
      <c r="B27" s="29">
        <v>394</v>
      </c>
      <c r="C27" s="30">
        <v>441</v>
      </c>
      <c r="D27" s="31">
        <v>441</v>
      </c>
      <c r="E27" s="10">
        <f>SUM(C27:D27)</f>
        <v>882</v>
      </c>
      <c r="F27" s="52">
        <f>+'H20.5月'!E27-'H20.4月'!E27</f>
        <v>0</v>
      </c>
    </row>
    <row r="28" spans="1:6" ht="17.25">
      <c r="A28" s="18" t="s">
        <v>27</v>
      </c>
      <c r="B28" s="32">
        <v>482</v>
      </c>
      <c r="C28" s="33">
        <v>576</v>
      </c>
      <c r="D28" s="34">
        <v>582</v>
      </c>
      <c r="E28" s="2">
        <f>SUM(C28:D28)</f>
        <v>1158</v>
      </c>
      <c r="F28" s="52">
        <f>+'H20.5月'!E28-'H20.4月'!E28</f>
        <v>0</v>
      </c>
    </row>
    <row r="29" spans="1:6" ht="17.25">
      <c r="A29" s="18" t="s">
        <v>28</v>
      </c>
      <c r="B29" s="32">
        <v>444</v>
      </c>
      <c r="C29" s="33">
        <v>515</v>
      </c>
      <c r="D29" s="34">
        <v>624</v>
      </c>
      <c r="E29" s="2">
        <f>SUM(C29:D29)</f>
        <v>1139</v>
      </c>
      <c r="F29" s="52">
        <f>+'H20.5月'!E29-'H20.4月'!E29</f>
        <v>3</v>
      </c>
    </row>
    <row r="30" spans="1:6" ht="17.25">
      <c r="A30" s="18" t="s">
        <v>29</v>
      </c>
      <c r="B30" s="32">
        <v>185</v>
      </c>
      <c r="C30" s="33">
        <v>219</v>
      </c>
      <c r="D30" s="34">
        <v>245</v>
      </c>
      <c r="E30" s="2">
        <f>SUM(C30:D30)</f>
        <v>464</v>
      </c>
      <c r="F30" s="52">
        <f>+'H20.5月'!E30-'H20.4月'!E30</f>
        <v>-5</v>
      </c>
    </row>
    <row r="31" spans="1:6" ht="18" thickBot="1">
      <c r="A31" s="43" t="s">
        <v>30</v>
      </c>
      <c r="B31" s="44">
        <f>SUM(B27:B30)</f>
        <v>1505</v>
      </c>
      <c r="C31" s="45">
        <f>SUM(C27:C30)</f>
        <v>1751</v>
      </c>
      <c r="D31" s="46">
        <f>SUM(D27:D30)</f>
        <v>1892</v>
      </c>
      <c r="E31" s="47">
        <f>SUM(E27:E30)</f>
        <v>3643</v>
      </c>
      <c r="F31" s="52">
        <f>+'H20.5月'!E31-'H20.4月'!E31</f>
        <v>-2</v>
      </c>
    </row>
    <row r="32" spans="1:6" ht="17.25">
      <c r="A32" s="17" t="s">
        <v>31</v>
      </c>
      <c r="B32" s="29">
        <v>188</v>
      </c>
      <c r="C32" s="30">
        <v>276</v>
      </c>
      <c r="D32" s="31">
        <v>272</v>
      </c>
      <c r="E32" s="10">
        <f>SUM(C32:D32)</f>
        <v>548</v>
      </c>
      <c r="F32" s="52">
        <f>+'H20.5月'!E32-'H20.4月'!E32</f>
        <v>5</v>
      </c>
    </row>
    <row r="33" spans="1:6" ht="17.25">
      <c r="A33" s="18" t="s">
        <v>32</v>
      </c>
      <c r="B33" s="32">
        <v>270</v>
      </c>
      <c r="C33" s="33">
        <v>430</v>
      </c>
      <c r="D33" s="34">
        <v>431</v>
      </c>
      <c r="E33" s="2">
        <f>SUM(C33:D33)</f>
        <v>861</v>
      </c>
      <c r="F33" s="52">
        <f>+'H20.5月'!E33-'H20.4月'!E33</f>
        <v>-3</v>
      </c>
    </row>
    <row r="34" spans="1:6" ht="17.25">
      <c r="A34" s="18" t="s">
        <v>33</v>
      </c>
      <c r="B34" s="32">
        <v>263</v>
      </c>
      <c r="C34" s="33">
        <v>412</v>
      </c>
      <c r="D34" s="34">
        <v>398</v>
      </c>
      <c r="E34" s="2">
        <f>SUM(C34:D34)</f>
        <v>810</v>
      </c>
      <c r="F34" s="52">
        <f>+'H20.5月'!E34-'H20.4月'!E34</f>
        <v>3</v>
      </c>
    </row>
    <row r="35" spans="1:6" ht="18" thickBot="1">
      <c r="A35" s="43" t="s">
        <v>34</v>
      </c>
      <c r="B35" s="48">
        <f>SUM(B32:B34)</f>
        <v>721</v>
      </c>
      <c r="C35" s="48">
        <f>SUM(C32:C34)</f>
        <v>1118</v>
      </c>
      <c r="D35" s="48">
        <f>SUM(D32:D34)</f>
        <v>1101</v>
      </c>
      <c r="E35" s="47">
        <f>SUM(E32:E34)</f>
        <v>2219</v>
      </c>
      <c r="F35" s="52">
        <f>+'H20.5月'!E35-'H20.4月'!E35</f>
        <v>5</v>
      </c>
    </row>
    <row r="36" spans="1:6" ht="17.25">
      <c r="A36" s="17" t="s">
        <v>35</v>
      </c>
      <c r="B36" s="29">
        <v>139</v>
      </c>
      <c r="C36" s="30">
        <v>149</v>
      </c>
      <c r="D36" s="31">
        <v>162</v>
      </c>
      <c r="E36" s="10">
        <f>SUM(C36:D36)</f>
        <v>311</v>
      </c>
      <c r="F36" s="52">
        <f>+'H20.5月'!E36-'H20.4月'!E36</f>
        <v>1</v>
      </c>
    </row>
    <row r="37" spans="1:6" ht="17.25">
      <c r="A37" s="19" t="s">
        <v>36</v>
      </c>
      <c r="B37" s="35">
        <v>73</v>
      </c>
      <c r="C37" s="36">
        <v>102</v>
      </c>
      <c r="D37" s="37">
        <v>150</v>
      </c>
      <c r="E37" s="16">
        <f>SUM(C37:D37)</f>
        <v>252</v>
      </c>
      <c r="F37" s="52">
        <f>+'H20.5月'!E37-'H20.4月'!E37</f>
        <v>-3</v>
      </c>
    </row>
    <row r="38" spans="1:6" ht="17.25">
      <c r="A38" s="20" t="s">
        <v>38</v>
      </c>
      <c r="B38" s="24">
        <f>SUM(B4:B19)+B26+B31+B35+B36+B37</f>
        <v>9001</v>
      </c>
      <c r="C38" s="22">
        <f>SUM(C4:C19)+C26+C31+C35+C36+C37</f>
        <v>10942</v>
      </c>
      <c r="D38" s="1">
        <f>SUM(D4:D19)+D26+D31+D35+D36+D37</f>
        <v>10850</v>
      </c>
      <c r="E38" s="2">
        <f>SUM(E4:E19)+E26+E31+E35+E36+E37</f>
        <v>21792</v>
      </c>
      <c r="F38" s="52">
        <f>+'H20.5月'!E38-'H20.4月'!E38</f>
        <v>24</v>
      </c>
    </row>
    <row r="39" spans="1:6" ht="18" thickBot="1">
      <c r="A39" s="21" t="s">
        <v>37</v>
      </c>
      <c r="B39" s="25">
        <f>+B38-B37</f>
        <v>8928</v>
      </c>
      <c r="C39" s="23">
        <f>+C38-C37</f>
        <v>10840</v>
      </c>
      <c r="D39" s="11">
        <f>+D38-D37</f>
        <v>10700</v>
      </c>
      <c r="E39" s="12">
        <f>+E38-E37</f>
        <v>21540</v>
      </c>
      <c r="F39" s="52">
        <f>+'H20.5月'!E39-'H20.4月'!E39</f>
        <v>27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8928</v>
      </c>
      <c r="C41" s="5" t="s">
        <v>0</v>
      </c>
      <c r="D41" s="53">
        <f>+B41-'H20.4月'!B41</f>
        <v>36</v>
      </c>
      <c r="E41" s="3"/>
    </row>
    <row r="42" spans="1:5" ht="17.25">
      <c r="A42" s="14" t="s">
        <v>43</v>
      </c>
      <c r="B42" s="6">
        <f>+E39</f>
        <v>21540</v>
      </c>
      <c r="C42" s="7" t="s">
        <v>44</v>
      </c>
      <c r="D42" s="53">
        <f>+B42-'H20.4月'!B42</f>
        <v>27</v>
      </c>
      <c r="E42" s="3"/>
    </row>
    <row r="43" spans="1:5" ht="17.25">
      <c r="A43" s="14" t="s">
        <v>1</v>
      </c>
      <c r="B43" s="6">
        <f>+C39</f>
        <v>10840</v>
      </c>
      <c r="C43" s="7" t="s">
        <v>44</v>
      </c>
      <c r="D43" s="53">
        <f>+B43-'H20.4月'!B43</f>
        <v>14</v>
      </c>
      <c r="E43" s="3"/>
    </row>
    <row r="44" spans="1:5" ht="18" thickBot="1">
      <c r="A44" s="15" t="s">
        <v>2</v>
      </c>
      <c r="B44" s="8">
        <f>+D39</f>
        <v>10700</v>
      </c>
      <c r="C44" s="9" t="s">
        <v>44</v>
      </c>
      <c r="D44" s="53">
        <f>+B44-'H20.4月'!B44</f>
        <v>13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3">
      <selection activeCell="H3" sqref="H3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8.625" style="0" bestFit="1" customWidth="1"/>
  </cols>
  <sheetData>
    <row r="1" spans="1:5" ht="18" thickBot="1">
      <c r="A1" s="57" t="s">
        <v>46</v>
      </c>
      <c r="B1" s="57"/>
      <c r="C1" s="57"/>
      <c r="D1" s="56" t="s">
        <v>51</v>
      </c>
      <c r="E1" s="56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109</v>
      </c>
      <c r="D4" s="31">
        <v>84</v>
      </c>
      <c r="E4" s="10">
        <f aca="true" t="shared" si="0" ref="E4:E25">SUM(C4:D4)</f>
        <v>193</v>
      </c>
      <c r="F4" s="52">
        <f>+E4-'H20.5月'!E4</f>
        <v>2</v>
      </c>
    </row>
    <row r="5" spans="1:6" ht="17.25">
      <c r="A5" s="18" t="s">
        <v>4</v>
      </c>
      <c r="B5" s="32">
        <v>737</v>
      </c>
      <c r="C5" s="33">
        <v>849</v>
      </c>
      <c r="D5" s="34">
        <v>818</v>
      </c>
      <c r="E5" s="2">
        <f t="shared" si="0"/>
        <v>1667</v>
      </c>
      <c r="F5" s="52">
        <f>+E5-'H20.5月'!E5</f>
        <v>5</v>
      </c>
    </row>
    <row r="6" spans="1:6" ht="17.25">
      <c r="A6" s="18" t="s">
        <v>5</v>
      </c>
      <c r="B6" s="32">
        <v>300</v>
      </c>
      <c r="C6" s="33">
        <v>388</v>
      </c>
      <c r="D6" s="34">
        <v>367</v>
      </c>
      <c r="E6" s="2">
        <f t="shared" si="0"/>
        <v>755</v>
      </c>
      <c r="F6" s="52">
        <f>+E6-'H20.5月'!E6</f>
        <v>1</v>
      </c>
    </row>
    <row r="7" spans="1:6" ht="17.25">
      <c r="A7" s="18" t="s">
        <v>6</v>
      </c>
      <c r="B7" s="32">
        <v>515</v>
      </c>
      <c r="C7" s="33">
        <v>658</v>
      </c>
      <c r="D7" s="34">
        <v>666</v>
      </c>
      <c r="E7" s="2">
        <f t="shared" si="0"/>
        <v>1324</v>
      </c>
      <c r="F7" s="52">
        <f>+E7-'H20.5月'!E7</f>
        <v>-5</v>
      </c>
    </row>
    <row r="8" spans="1:6" ht="17.25">
      <c r="A8" s="18" t="s">
        <v>7</v>
      </c>
      <c r="B8" s="32">
        <v>293</v>
      </c>
      <c r="C8" s="33">
        <v>366</v>
      </c>
      <c r="D8" s="34">
        <v>339</v>
      </c>
      <c r="E8" s="2">
        <f t="shared" si="0"/>
        <v>705</v>
      </c>
      <c r="F8" s="52">
        <f>+E8-'H20.5月'!E8</f>
        <v>1</v>
      </c>
    </row>
    <row r="9" spans="1:6" ht="17.25">
      <c r="A9" s="18" t="s">
        <v>8</v>
      </c>
      <c r="B9" s="32">
        <v>132</v>
      </c>
      <c r="C9" s="33">
        <v>195</v>
      </c>
      <c r="D9" s="34">
        <v>171</v>
      </c>
      <c r="E9" s="2">
        <f t="shared" si="0"/>
        <v>366</v>
      </c>
      <c r="F9" s="52">
        <f>+E9-'H20.5月'!E9</f>
        <v>1</v>
      </c>
    </row>
    <row r="10" spans="1:6" ht="17.25">
      <c r="A10" s="18" t="s">
        <v>9</v>
      </c>
      <c r="B10" s="32">
        <v>79</v>
      </c>
      <c r="C10" s="33">
        <v>130</v>
      </c>
      <c r="D10" s="34">
        <v>127</v>
      </c>
      <c r="E10" s="2">
        <f t="shared" si="0"/>
        <v>257</v>
      </c>
      <c r="F10" s="52">
        <f>+E10-'H20.5月'!E10</f>
        <v>0</v>
      </c>
    </row>
    <row r="11" spans="1:6" ht="17.25">
      <c r="A11" s="18" t="s">
        <v>10</v>
      </c>
      <c r="B11" s="32">
        <v>50</v>
      </c>
      <c r="C11" s="33">
        <v>52</v>
      </c>
      <c r="D11" s="34">
        <v>57</v>
      </c>
      <c r="E11" s="2">
        <f t="shared" si="0"/>
        <v>109</v>
      </c>
      <c r="F11" s="52">
        <f>+E11-'H20.5月'!E11</f>
        <v>0</v>
      </c>
    </row>
    <row r="12" spans="1:6" ht="17.25">
      <c r="A12" s="18" t="s">
        <v>11</v>
      </c>
      <c r="B12" s="32">
        <v>388</v>
      </c>
      <c r="C12" s="33">
        <v>349</v>
      </c>
      <c r="D12" s="34">
        <v>307</v>
      </c>
      <c r="E12" s="2">
        <f t="shared" si="0"/>
        <v>656</v>
      </c>
      <c r="F12" s="52">
        <f>+E12-'H20.5月'!E12</f>
        <v>-4</v>
      </c>
    </row>
    <row r="13" spans="1:6" ht="17.25">
      <c r="A13" s="18" t="s">
        <v>12</v>
      </c>
      <c r="B13" s="32">
        <v>846</v>
      </c>
      <c r="C13" s="33">
        <v>1007</v>
      </c>
      <c r="D13" s="34">
        <v>956</v>
      </c>
      <c r="E13" s="2">
        <f t="shared" si="0"/>
        <v>1963</v>
      </c>
      <c r="F13" s="52">
        <f>+E13-'H20.5月'!E13</f>
        <v>8</v>
      </c>
    </row>
    <row r="14" spans="1:6" ht="17.25">
      <c r="A14" s="18" t="s">
        <v>13</v>
      </c>
      <c r="B14" s="32">
        <v>131</v>
      </c>
      <c r="C14" s="33">
        <v>158</v>
      </c>
      <c r="D14" s="34">
        <v>167</v>
      </c>
      <c r="E14" s="2">
        <f t="shared" si="0"/>
        <v>325</v>
      </c>
      <c r="F14" s="52">
        <f>+E14-'H20.5月'!E14</f>
        <v>-3</v>
      </c>
    </row>
    <row r="15" spans="1:6" ht="17.25">
      <c r="A15" s="18" t="s">
        <v>14</v>
      </c>
      <c r="B15" s="32">
        <v>301</v>
      </c>
      <c r="C15" s="33">
        <v>360</v>
      </c>
      <c r="D15" s="34">
        <v>319</v>
      </c>
      <c r="E15" s="2">
        <f t="shared" si="0"/>
        <v>679</v>
      </c>
      <c r="F15" s="52">
        <f>+E15-'H20.5月'!E15</f>
        <v>-4</v>
      </c>
    </row>
    <row r="16" spans="1:6" ht="17.25">
      <c r="A16" s="18" t="s">
        <v>15</v>
      </c>
      <c r="B16" s="32">
        <v>163</v>
      </c>
      <c r="C16" s="33">
        <v>190</v>
      </c>
      <c r="D16" s="34">
        <v>205</v>
      </c>
      <c r="E16" s="2">
        <f t="shared" si="0"/>
        <v>395</v>
      </c>
      <c r="F16" s="52">
        <f>+E16-'H20.5月'!E16</f>
        <v>1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+E17-'H20.5月'!E17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+E18-'H20.5月'!E18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+E19-'H20.5月'!E19</f>
        <v>0</v>
      </c>
    </row>
    <row r="20" spans="1:6" ht="17.25">
      <c r="A20" s="17" t="s">
        <v>19</v>
      </c>
      <c r="B20" s="29">
        <v>343</v>
      </c>
      <c r="C20" s="30">
        <v>366</v>
      </c>
      <c r="D20" s="31">
        <v>328</v>
      </c>
      <c r="E20" s="10">
        <f t="shared" si="0"/>
        <v>694</v>
      </c>
      <c r="F20" s="52">
        <f>+E20-'H20.5月'!E20</f>
        <v>4</v>
      </c>
    </row>
    <row r="21" spans="1:6" ht="17.25">
      <c r="A21" s="18" t="s">
        <v>20</v>
      </c>
      <c r="B21" s="32">
        <v>420</v>
      </c>
      <c r="C21" s="33">
        <v>505</v>
      </c>
      <c r="D21" s="34">
        <v>462</v>
      </c>
      <c r="E21" s="2">
        <f t="shared" si="0"/>
        <v>967</v>
      </c>
      <c r="F21" s="52">
        <f>+E21-'H20.5月'!E21</f>
        <v>-5</v>
      </c>
    </row>
    <row r="22" spans="1:6" ht="17.25">
      <c r="A22" s="18" t="s">
        <v>21</v>
      </c>
      <c r="B22" s="32">
        <v>631</v>
      </c>
      <c r="C22" s="33">
        <v>663</v>
      </c>
      <c r="D22" s="34">
        <v>722</v>
      </c>
      <c r="E22" s="2">
        <f t="shared" si="0"/>
        <v>1385</v>
      </c>
      <c r="F22" s="52">
        <f>+E22-'H20.5月'!E22</f>
        <v>-5</v>
      </c>
    </row>
    <row r="23" spans="1:6" ht="17.25">
      <c r="A23" s="18" t="s">
        <v>22</v>
      </c>
      <c r="B23" s="32">
        <v>311</v>
      </c>
      <c r="C23" s="33">
        <v>398</v>
      </c>
      <c r="D23" s="34">
        <v>386</v>
      </c>
      <c r="E23" s="2">
        <f t="shared" si="0"/>
        <v>784</v>
      </c>
      <c r="F23" s="52">
        <f>+E23-'H20.5月'!E23</f>
        <v>-11</v>
      </c>
    </row>
    <row r="24" spans="1:6" ht="17.25">
      <c r="A24" s="18" t="s">
        <v>23</v>
      </c>
      <c r="B24" s="32">
        <v>365</v>
      </c>
      <c r="C24" s="33">
        <v>467</v>
      </c>
      <c r="D24" s="34">
        <v>459</v>
      </c>
      <c r="E24" s="2">
        <f t="shared" si="0"/>
        <v>926</v>
      </c>
      <c r="F24" s="52">
        <f>+E24-'H20.5月'!E24</f>
        <v>3</v>
      </c>
    </row>
    <row r="25" spans="1:6" ht="17.25">
      <c r="A25" s="18" t="s">
        <v>24</v>
      </c>
      <c r="B25" s="32">
        <v>444</v>
      </c>
      <c r="C25" s="33">
        <v>559</v>
      </c>
      <c r="D25" s="34">
        <v>558</v>
      </c>
      <c r="E25" s="2">
        <f t="shared" si="0"/>
        <v>1117</v>
      </c>
      <c r="F25" s="52">
        <f>+E25-'H20.5月'!E25</f>
        <v>7</v>
      </c>
    </row>
    <row r="26" spans="1:6" ht="18" thickBot="1">
      <c r="A26" s="43" t="s">
        <v>25</v>
      </c>
      <c r="B26" s="44">
        <f>SUM(B20:B25)</f>
        <v>2514</v>
      </c>
      <c r="C26" s="45">
        <f>SUM(C20:C25)</f>
        <v>2958</v>
      </c>
      <c r="D26" s="46">
        <f>SUM(D20:D25)</f>
        <v>2915</v>
      </c>
      <c r="E26" s="47">
        <f>SUM(E20:E25)</f>
        <v>5873</v>
      </c>
      <c r="F26" s="52">
        <f>+E26-'H20.5月'!E26</f>
        <v>-7</v>
      </c>
    </row>
    <row r="27" spans="1:6" ht="17.25">
      <c r="A27" s="17" t="s">
        <v>26</v>
      </c>
      <c r="B27" s="29">
        <v>394</v>
      </c>
      <c r="C27" s="30">
        <v>441</v>
      </c>
      <c r="D27" s="31">
        <v>438</v>
      </c>
      <c r="E27" s="10">
        <f>SUM(C27:D27)</f>
        <v>879</v>
      </c>
      <c r="F27" s="52">
        <f>+E27-'H20.5月'!E27</f>
        <v>-3</v>
      </c>
    </row>
    <row r="28" spans="1:6" ht="17.25">
      <c r="A28" s="18" t="s">
        <v>27</v>
      </c>
      <c r="B28" s="32">
        <v>480</v>
      </c>
      <c r="C28" s="33">
        <v>572</v>
      </c>
      <c r="D28" s="34">
        <v>582</v>
      </c>
      <c r="E28" s="2">
        <f>SUM(C28:D28)</f>
        <v>1154</v>
      </c>
      <c r="F28" s="52">
        <f>+E28-'H20.5月'!E28</f>
        <v>-4</v>
      </c>
    </row>
    <row r="29" spans="1:6" ht="17.25">
      <c r="A29" s="18" t="s">
        <v>28</v>
      </c>
      <c r="B29" s="32">
        <v>440</v>
      </c>
      <c r="C29" s="33">
        <v>512</v>
      </c>
      <c r="D29" s="34">
        <v>617</v>
      </c>
      <c r="E29" s="2">
        <f>SUM(C29:D29)</f>
        <v>1129</v>
      </c>
      <c r="F29" s="52">
        <f>+E29-'H20.5月'!E29</f>
        <v>-10</v>
      </c>
    </row>
    <row r="30" spans="1:6" ht="17.25">
      <c r="A30" s="18" t="s">
        <v>29</v>
      </c>
      <c r="B30" s="32">
        <v>188</v>
      </c>
      <c r="C30" s="33">
        <v>221</v>
      </c>
      <c r="D30" s="34">
        <v>243</v>
      </c>
      <c r="E30" s="2">
        <f>SUM(C30:D30)</f>
        <v>464</v>
      </c>
      <c r="F30" s="52">
        <f>+E30-'H20.5月'!E30</f>
        <v>0</v>
      </c>
    </row>
    <row r="31" spans="1:6" ht="18" thickBot="1">
      <c r="A31" s="43" t="s">
        <v>30</v>
      </c>
      <c r="B31" s="44">
        <f>SUM(B27:B30)</f>
        <v>1502</v>
      </c>
      <c r="C31" s="45">
        <f>SUM(C27:C30)</f>
        <v>1746</v>
      </c>
      <c r="D31" s="46">
        <f>SUM(D27:D30)</f>
        <v>1880</v>
      </c>
      <c r="E31" s="47">
        <f>SUM(E27:E30)</f>
        <v>3626</v>
      </c>
      <c r="F31" s="52">
        <f>+E31-'H20.5月'!E31</f>
        <v>-17</v>
      </c>
    </row>
    <row r="32" spans="1:6" ht="17.25">
      <c r="A32" s="17" t="s">
        <v>31</v>
      </c>
      <c r="B32" s="29">
        <v>187</v>
      </c>
      <c r="C32" s="30">
        <v>275</v>
      </c>
      <c r="D32" s="31">
        <v>273</v>
      </c>
      <c r="E32" s="10">
        <f>SUM(C32:D32)</f>
        <v>548</v>
      </c>
      <c r="F32" s="52">
        <f>+E32-'H20.5月'!E32</f>
        <v>0</v>
      </c>
    </row>
    <row r="33" spans="1:6" ht="17.25">
      <c r="A33" s="18" t="s">
        <v>32</v>
      </c>
      <c r="B33" s="32">
        <v>271</v>
      </c>
      <c r="C33" s="33">
        <v>431</v>
      </c>
      <c r="D33" s="34">
        <v>434</v>
      </c>
      <c r="E33" s="2">
        <f>SUM(C33:D33)</f>
        <v>865</v>
      </c>
      <c r="F33" s="52">
        <f>+E33-'H20.5月'!E33</f>
        <v>4</v>
      </c>
    </row>
    <row r="34" spans="1:6" ht="17.25">
      <c r="A34" s="18" t="s">
        <v>33</v>
      </c>
      <c r="B34" s="32">
        <v>262</v>
      </c>
      <c r="C34" s="33">
        <v>413</v>
      </c>
      <c r="D34" s="34">
        <v>400</v>
      </c>
      <c r="E34" s="2">
        <f>SUM(C34:D34)</f>
        <v>813</v>
      </c>
      <c r="F34" s="52">
        <f>+E34-'H20.5月'!E34</f>
        <v>3</v>
      </c>
    </row>
    <row r="35" spans="1:6" ht="18" thickBot="1">
      <c r="A35" s="43" t="s">
        <v>34</v>
      </c>
      <c r="B35" s="48">
        <f>SUM(B32:B34)</f>
        <v>720</v>
      </c>
      <c r="C35" s="48">
        <f>SUM(C32:C34)</f>
        <v>1119</v>
      </c>
      <c r="D35" s="48">
        <f>SUM(D32:D34)</f>
        <v>1107</v>
      </c>
      <c r="E35" s="47">
        <f>SUM(E32:E34)</f>
        <v>2226</v>
      </c>
      <c r="F35" s="52">
        <f>+E35-'H20.5月'!E35</f>
        <v>7</v>
      </c>
    </row>
    <row r="36" spans="1:6" ht="17.25">
      <c r="A36" s="17" t="s">
        <v>35</v>
      </c>
      <c r="B36" s="29">
        <v>140</v>
      </c>
      <c r="C36" s="30">
        <v>149</v>
      </c>
      <c r="D36" s="31">
        <v>163</v>
      </c>
      <c r="E36" s="10">
        <f>SUM(C36:D36)</f>
        <v>312</v>
      </c>
      <c r="F36" s="52">
        <f>+E36-'H20.5月'!E36</f>
        <v>1</v>
      </c>
    </row>
    <row r="37" spans="1:6" ht="17.25">
      <c r="A37" s="19" t="s">
        <v>36</v>
      </c>
      <c r="B37" s="35">
        <v>77</v>
      </c>
      <c r="C37" s="36">
        <v>104</v>
      </c>
      <c r="D37" s="37">
        <v>151</v>
      </c>
      <c r="E37" s="16">
        <f>SUM(C37:D37)</f>
        <v>255</v>
      </c>
      <c r="F37" s="52">
        <f>+E37-'H20.5月'!E37</f>
        <v>3</v>
      </c>
    </row>
    <row r="38" spans="1:6" ht="17.25">
      <c r="A38" s="20" t="s">
        <v>38</v>
      </c>
      <c r="B38" s="24">
        <f>SUM(B4:B19)+B26+B31+B35+B36+B37</f>
        <v>9000</v>
      </c>
      <c r="C38" s="22">
        <f>SUM(C4:C19)+C26+C31+C35+C36+C37</f>
        <v>10940</v>
      </c>
      <c r="D38" s="1">
        <f>SUM(D4:D19)+D26+D31+D35+D36+D37</f>
        <v>10842</v>
      </c>
      <c r="E38" s="2">
        <f>SUM(E4:E19)+E26+E31+E35+E36+E37</f>
        <v>21782</v>
      </c>
      <c r="F38" s="52">
        <f>+E38-'H20.5月'!E38</f>
        <v>-10</v>
      </c>
    </row>
    <row r="39" spans="1:6" ht="18" thickBot="1">
      <c r="A39" s="21" t="s">
        <v>37</v>
      </c>
      <c r="B39" s="25">
        <f>+B38-B37</f>
        <v>8923</v>
      </c>
      <c r="C39" s="23">
        <f>+C38-C37</f>
        <v>10836</v>
      </c>
      <c r="D39" s="11">
        <f>+D38-D37</f>
        <v>10691</v>
      </c>
      <c r="E39" s="12">
        <f>+E38-E37</f>
        <v>21527</v>
      </c>
      <c r="F39" s="52">
        <f>+E39-'H20.5月'!E39</f>
        <v>-13</v>
      </c>
    </row>
    <row r="40" spans="1:6" ht="9" customHeight="1" thickBot="1">
      <c r="A40" s="3"/>
      <c r="B40" s="3"/>
      <c r="C40" s="3"/>
      <c r="D40" s="3"/>
      <c r="E40" s="3"/>
      <c r="F40" s="55"/>
    </row>
    <row r="41" spans="1:6" ht="17.25">
      <c r="A41" s="13" t="s">
        <v>42</v>
      </c>
      <c r="B41" s="4">
        <f>+B39</f>
        <v>8923</v>
      </c>
      <c r="C41" s="5" t="s">
        <v>0</v>
      </c>
      <c r="D41" s="53">
        <f>+B41-'H20.5月'!B41</f>
        <v>-5</v>
      </c>
      <c r="E41" s="3"/>
      <c r="F41" s="54"/>
    </row>
    <row r="42" spans="1:6" ht="17.25">
      <c r="A42" s="14" t="s">
        <v>43</v>
      </c>
      <c r="B42" s="6">
        <f>+E39</f>
        <v>21527</v>
      </c>
      <c r="C42" s="7" t="s">
        <v>44</v>
      </c>
      <c r="D42" s="53">
        <f>+B42-'H20.5月'!B42</f>
        <v>-13</v>
      </c>
      <c r="E42" s="3"/>
      <c r="F42" s="54"/>
    </row>
    <row r="43" spans="1:6" ht="17.25">
      <c r="A43" s="14" t="s">
        <v>1</v>
      </c>
      <c r="B43" s="6">
        <f>+C39</f>
        <v>10836</v>
      </c>
      <c r="C43" s="7" t="s">
        <v>44</v>
      </c>
      <c r="D43" s="53">
        <f>+B43-'H20.5月'!B43</f>
        <v>-4</v>
      </c>
      <c r="E43" s="3"/>
      <c r="F43" s="54"/>
    </row>
    <row r="44" spans="1:6" ht="18" thickBot="1">
      <c r="A44" s="15" t="s">
        <v>2</v>
      </c>
      <c r="B44" s="8">
        <f>+D39</f>
        <v>10691</v>
      </c>
      <c r="C44" s="9" t="s">
        <v>44</v>
      </c>
      <c r="D44" s="53">
        <f>+B44-'H20.5月'!B44</f>
        <v>-9</v>
      </c>
      <c r="E44" s="3"/>
      <c r="F44" s="54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1">
      <selection activeCell="E45" sqref="E45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52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109</v>
      </c>
      <c r="D4" s="31">
        <v>84</v>
      </c>
      <c r="E4" s="10">
        <f aca="true" t="shared" si="0" ref="E4:E25">SUM(C4:D4)</f>
        <v>193</v>
      </c>
      <c r="F4" s="52">
        <f>+E4-'H20.6月'!E4</f>
        <v>0</v>
      </c>
    </row>
    <row r="5" spans="1:6" ht="17.25">
      <c r="A5" s="18" t="s">
        <v>4</v>
      </c>
      <c r="B5" s="32">
        <v>737</v>
      </c>
      <c r="C5" s="33">
        <v>848</v>
      </c>
      <c r="D5" s="34">
        <v>818</v>
      </c>
      <c r="E5" s="2">
        <f t="shared" si="0"/>
        <v>1666</v>
      </c>
      <c r="F5" s="52">
        <f>+E5-'H20.6月'!E5</f>
        <v>-1</v>
      </c>
    </row>
    <row r="6" spans="1:6" ht="17.25">
      <c r="A6" s="18" t="s">
        <v>5</v>
      </c>
      <c r="B6" s="32">
        <v>297</v>
      </c>
      <c r="C6" s="33">
        <v>386</v>
      </c>
      <c r="D6" s="34">
        <v>361</v>
      </c>
      <c r="E6" s="2">
        <f t="shared" si="0"/>
        <v>747</v>
      </c>
      <c r="F6" s="52">
        <f>+E6-'H20.6月'!E6</f>
        <v>-8</v>
      </c>
    </row>
    <row r="7" spans="1:6" ht="17.25">
      <c r="A7" s="18" t="s">
        <v>6</v>
      </c>
      <c r="B7" s="32">
        <v>518</v>
      </c>
      <c r="C7" s="33">
        <v>656</v>
      </c>
      <c r="D7" s="34">
        <v>666</v>
      </c>
      <c r="E7" s="2">
        <f t="shared" si="0"/>
        <v>1322</v>
      </c>
      <c r="F7" s="52">
        <f>+E7-'H20.6月'!E7</f>
        <v>-2</v>
      </c>
    </row>
    <row r="8" spans="1:6" ht="17.25">
      <c r="A8" s="18" t="s">
        <v>7</v>
      </c>
      <c r="B8" s="32">
        <v>292</v>
      </c>
      <c r="C8" s="33">
        <v>363</v>
      </c>
      <c r="D8" s="34">
        <v>338</v>
      </c>
      <c r="E8" s="2">
        <f t="shared" si="0"/>
        <v>701</v>
      </c>
      <c r="F8" s="52">
        <f>+E8-'H20.6月'!E8</f>
        <v>-4</v>
      </c>
    </row>
    <row r="9" spans="1:6" ht="17.25">
      <c r="A9" s="18" t="s">
        <v>8</v>
      </c>
      <c r="B9" s="32">
        <v>133</v>
      </c>
      <c r="C9" s="33">
        <v>196</v>
      </c>
      <c r="D9" s="34">
        <v>171</v>
      </c>
      <c r="E9" s="2">
        <f t="shared" si="0"/>
        <v>367</v>
      </c>
      <c r="F9" s="52">
        <f>+E9-'H20.6月'!E9</f>
        <v>1</v>
      </c>
    </row>
    <row r="10" spans="1:6" ht="17.25">
      <c r="A10" s="18" t="s">
        <v>9</v>
      </c>
      <c r="B10" s="32">
        <v>79</v>
      </c>
      <c r="C10" s="33">
        <v>128</v>
      </c>
      <c r="D10" s="34">
        <v>127</v>
      </c>
      <c r="E10" s="2">
        <f t="shared" si="0"/>
        <v>255</v>
      </c>
      <c r="F10" s="52">
        <f>+E10-'H20.6月'!E10</f>
        <v>-2</v>
      </c>
    </row>
    <row r="11" spans="1:6" ht="17.25">
      <c r="A11" s="18" t="s">
        <v>10</v>
      </c>
      <c r="B11" s="32">
        <v>50</v>
      </c>
      <c r="C11" s="33">
        <v>52</v>
      </c>
      <c r="D11" s="34">
        <v>57</v>
      </c>
      <c r="E11" s="2">
        <f t="shared" si="0"/>
        <v>109</v>
      </c>
      <c r="F11" s="52">
        <f>+E11-'H20.6月'!E11</f>
        <v>0</v>
      </c>
    </row>
    <row r="12" spans="1:6" ht="17.25">
      <c r="A12" s="18" t="s">
        <v>11</v>
      </c>
      <c r="B12" s="32">
        <v>388</v>
      </c>
      <c r="C12" s="33">
        <v>351</v>
      </c>
      <c r="D12" s="34">
        <v>309</v>
      </c>
      <c r="E12" s="2">
        <f t="shared" si="0"/>
        <v>660</v>
      </c>
      <c r="F12" s="52">
        <f>+E12-'H20.6月'!E12</f>
        <v>4</v>
      </c>
    </row>
    <row r="13" spans="1:6" ht="17.25">
      <c r="A13" s="18" t="s">
        <v>12</v>
      </c>
      <c r="B13" s="32">
        <v>849</v>
      </c>
      <c r="C13" s="33">
        <v>1008</v>
      </c>
      <c r="D13" s="34">
        <v>956</v>
      </c>
      <c r="E13" s="2">
        <f t="shared" si="0"/>
        <v>1964</v>
      </c>
      <c r="F13" s="52">
        <f>+E13-'H20.6月'!E13</f>
        <v>1</v>
      </c>
    </row>
    <row r="14" spans="1:6" ht="17.25">
      <c r="A14" s="18" t="s">
        <v>13</v>
      </c>
      <c r="B14" s="32">
        <v>129</v>
      </c>
      <c r="C14" s="33">
        <v>158</v>
      </c>
      <c r="D14" s="34">
        <v>166</v>
      </c>
      <c r="E14" s="2">
        <f t="shared" si="0"/>
        <v>324</v>
      </c>
      <c r="F14" s="52">
        <f>+E14-'H20.6月'!E14</f>
        <v>-1</v>
      </c>
    </row>
    <row r="15" spans="1:6" ht="17.25">
      <c r="A15" s="18" t="s">
        <v>14</v>
      </c>
      <c r="B15" s="32">
        <v>301</v>
      </c>
      <c r="C15" s="33">
        <v>360</v>
      </c>
      <c r="D15" s="34">
        <v>319</v>
      </c>
      <c r="E15" s="2">
        <f t="shared" si="0"/>
        <v>679</v>
      </c>
      <c r="F15" s="52">
        <f>+E15-'H20.6月'!E15</f>
        <v>0</v>
      </c>
    </row>
    <row r="16" spans="1:6" ht="17.25">
      <c r="A16" s="18" t="s">
        <v>15</v>
      </c>
      <c r="B16" s="32">
        <v>163</v>
      </c>
      <c r="C16" s="33">
        <v>190</v>
      </c>
      <c r="D16" s="34">
        <v>204</v>
      </c>
      <c r="E16" s="2">
        <f t="shared" si="0"/>
        <v>394</v>
      </c>
      <c r="F16" s="52">
        <f>+E16-'H20.6月'!E16</f>
        <v>-1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+E17-'H20.6月'!E17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+E18-'H20.6月'!E18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+E19-'H20.6月'!E19</f>
        <v>0</v>
      </c>
    </row>
    <row r="20" spans="1:6" ht="17.25">
      <c r="A20" s="17" t="s">
        <v>19</v>
      </c>
      <c r="B20" s="29">
        <v>343</v>
      </c>
      <c r="C20" s="30">
        <v>363</v>
      </c>
      <c r="D20" s="31">
        <v>327</v>
      </c>
      <c r="E20" s="10">
        <f t="shared" si="0"/>
        <v>690</v>
      </c>
      <c r="F20" s="52">
        <f>+E20-'H20.6月'!E20</f>
        <v>-4</v>
      </c>
    </row>
    <row r="21" spans="1:6" ht="17.25">
      <c r="A21" s="18" t="s">
        <v>20</v>
      </c>
      <c r="B21" s="32">
        <v>418</v>
      </c>
      <c r="C21" s="33">
        <v>505</v>
      </c>
      <c r="D21" s="34">
        <v>459</v>
      </c>
      <c r="E21" s="2">
        <f t="shared" si="0"/>
        <v>964</v>
      </c>
      <c r="F21" s="52">
        <f>+E21-'H20.6月'!E21</f>
        <v>-3</v>
      </c>
    </row>
    <row r="22" spans="1:6" ht="17.25">
      <c r="A22" s="18" t="s">
        <v>21</v>
      </c>
      <c r="B22" s="32">
        <v>631</v>
      </c>
      <c r="C22" s="33">
        <v>666</v>
      </c>
      <c r="D22" s="34">
        <v>718</v>
      </c>
      <c r="E22" s="2">
        <f t="shared" si="0"/>
        <v>1384</v>
      </c>
      <c r="F22" s="52">
        <f>+E22-'H20.6月'!E22</f>
        <v>-1</v>
      </c>
    </row>
    <row r="23" spans="1:6" ht="17.25">
      <c r="A23" s="18" t="s">
        <v>22</v>
      </c>
      <c r="B23" s="32">
        <v>311</v>
      </c>
      <c r="C23" s="33">
        <v>397</v>
      </c>
      <c r="D23" s="34">
        <v>385</v>
      </c>
      <c r="E23" s="2">
        <f t="shared" si="0"/>
        <v>782</v>
      </c>
      <c r="F23" s="52">
        <f>+E23-'H20.6月'!E23</f>
        <v>-2</v>
      </c>
    </row>
    <row r="24" spans="1:6" ht="17.25">
      <c r="A24" s="18" t="s">
        <v>23</v>
      </c>
      <c r="B24" s="32">
        <v>366</v>
      </c>
      <c r="C24" s="33">
        <v>467</v>
      </c>
      <c r="D24" s="34">
        <v>459</v>
      </c>
      <c r="E24" s="2">
        <f t="shared" si="0"/>
        <v>926</v>
      </c>
      <c r="F24" s="52">
        <f>+E24-'H20.6月'!E24</f>
        <v>0</v>
      </c>
    </row>
    <row r="25" spans="1:6" ht="17.25">
      <c r="A25" s="18" t="s">
        <v>24</v>
      </c>
      <c r="B25" s="32">
        <v>441</v>
      </c>
      <c r="C25" s="33">
        <v>558</v>
      </c>
      <c r="D25" s="34">
        <v>556</v>
      </c>
      <c r="E25" s="2">
        <f t="shared" si="0"/>
        <v>1114</v>
      </c>
      <c r="F25" s="52">
        <f>+E25-'H20.6月'!E25</f>
        <v>-3</v>
      </c>
    </row>
    <row r="26" spans="1:6" ht="18" thickBot="1">
      <c r="A26" s="43" t="s">
        <v>25</v>
      </c>
      <c r="B26" s="44">
        <f>SUM(B20:B25)</f>
        <v>2510</v>
      </c>
      <c r="C26" s="45">
        <f>SUM(C20:C25)</f>
        <v>2956</v>
      </c>
      <c r="D26" s="46">
        <f>SUM(D20:D25)</f>
        <v>2904</v>
      </c>
      <c r="E26" s="47">
        <f>SUM(E20:E25)</f>
        <v>5860</v>
      </c>
      <c r="F26" s="52">
        <f>+E26-'H20.6月'!E26</f>
        <v>-13</v>
      </c>
    </row>
    <row r="27" spans="1:6" ht="17.25">
      <c r="A27" s="17" t="s">
        <v>26</v>
      </c>
      <c r="B27" s="29">
        <v>391</v>
      </c>
      <c r="C27" s="30">
        <v>437</v>
      </c>
      <c r="D27" s="31">
        <v>436</v>
      </c>
      <c r="E27" s="10">
        <f>SUM(C27:D27)</f>
        <v>873</v>
      </c>
      <c r="F27" s="52">
        <f>+E27-'H20.6月'!E27</f>
        <v>-6</v>
      </c>
    </row>
    <row r="28" spans="1:6" ht="17.25">
      <c r="A28" s="18" t="s">
        <v>27</v>
      </c>
      <c r="B28" s="32">
        <v>478</v>
      </c>
      <c r="C28" s="33">
        <v>571</v>
      </c>
      <c r="D28" s="34">
        <v>584</v>
      </c>
      <c r="E28" s="2">
        <f>SUM(C28:D28)</f>
        <v>1155</v>
      </c>
      <c r="F28" s="52">
        <f>+E28-'H20.6月'!E28</f>
        <v>1</v>
      </c>
    </row>
    <row r="29" spans="1:6" ht="17.25">
      <c r="A29" s="18" t="s">
        <v>28</v>
      </c>
      <c r="B29" s="32">
        <v>439</v>
      </c>
      <c r="C29" s="33">
        <v>511</v>
      </c>
      <c r="D29" s="34">
        <v>619</v>
      </c>
      <c r="E29" s="2">
        <f>SUM(C29:D29)</f>
        <v>1130</v>
      </c>
      <c r="F29" s="52">
        <f>+E29-'H20.6月'!E29</f>
        <v>1</v>
      </c>
    </row>
    <row r="30" spans="1:6" ht="17.25">
      <c r="A30" s="18" t="s">
        <v>29</v>
      </c>
      <c r="B30" s="32">
        <v>188</v>
      </c>
      <c r="C30" s="33">
        <v>221</v>
      </c>
      <c r="D30" s="34">
        <v>243</v>
      </c>
      <c r="E30" s="2">
        <f>SUM(C30:D30)</f>
        <v>464</v>
      </c>
      <c r="F30" s="52">
        <f>+E30-'H20.6月'!E30</f>
        <v>0</v>
      </c>
    </row>
    <row r="31" spans="1:6" ht="18" thickBot="1">
      <c r="A31" s="43" t="s">
        <v>30</v>
      </c>
      <c r="B31" s="44">
        <f>SUM(B27:B30)</f>
        <v>1496</v>
      </c>
      <c r="C31" s="45">
        <f>SUM(C27:C30)</f>
        <v>1740</v>
      </c>
      <c r="D31" s="46">
        <f>SUM(D27:D30)</f>
        <v>1882</v>
      </c>
      <c r="E31" s="47">
        <f>SUM(E27:E30)</f>
        <v>3622</v>
      </c>
      <c r="F31" s="52">
        <f>+E31-'H20.6月'!E31</f>
        <v>-4</v>
      </c>
    </row>
    <row r="32" spans="1:6" ht="17.25">
      <c r="A32" s="17" t="s">
        <v>31</v>
      </c>
      <c r="B32" s="29">
        <v>187</v>
      </c>
      <c r="C32" s="30">
        <v>274</v>
      </c>
      <c r="D32" s="31">
        <v>274</v>
      </c>
      <c r="E32" s="10">
        <f>SUM(C32:D32)</f>
        <v>548</v>
      </c>
      <c r="F32" s="52">
        <f>+E32-'H20.6月'!E32</f>
        <v>0</v>
      </c>
    </row>
    <row r="33" spans="1:6" ht="17.25">
      <c r="A33" s="18" t="s">
        <v>32</v>
      </c>
      <c r="B33" s="32">
        <v>273</v>
      </c>
      <c r="C33" s="33">
        <v>433</v>
      </c>
      <c r="D33" s="34">
        <v>436</v>
      </c>
      <c r="E33" s="2">
        <f>SUM(C33:D33)</f>
        <v>869</v>
      </c>
      <c r="F33" s="52">
        <f>+E33-'H20.6月'!E33</f>
        <v>4</v>
      </c>
    </row>
    <row r="34" spans="1:6" ht="17.25">
      <c r="A34" s="18" t="s">
        <v>33</v>
      </c>
      <c r="B34" s="32">
        <v>267</v>
      </c>
      <c r="C34" s="33">
        <v>419</v>
      </c>
      <c r="D34" s="34">
        <v>406</v>
      </c>
      <c r="E34" s="2">
        <f>SUM(C34:D34)</f>
        <v>825</v>
      </c>
      <c r="F34" s="52">
        <f>+E34-'H20.6月'!E34</f>
        <v>12</v>
      </c>
    </row>
    <row r="35" spans="1:6" ht="18" thickBot="1">
      <c r="A35" s="43" t="s">
        <v>34</v>
      </c>
      <c r="B35" s="48">
        <f>SUM(B32:B34)</f>
        <v>727</v>
      </c>
      <c r="C35" s="48">
        <f>SUM(C32:C34)</f>
        <v>1126</v>
      </c>
      <c r="D35" s="48">
        <f>SUM(D32:D34)</f>
        <v>1116</v>
      </c>
      <c r="E35" s="47">
        <f>SUM(E32:E34)</f>
        <v>2242</v>
      </c>
      <c r="F35" s="52">
        <f>+E35-'H20.6月'!E35</f>
        <v>16</v>
      </c>
    </row>
    <row r="36" spans="1:6" ht="17.25">
      <c r="A36" s="17" t="s">
        <v>35</v>
      </c>
      <c r="B36" s="29">
        <v>141</v>
      </c>
      <c r="C36" s="30">
        <v>150</v>
      </c>
      <c r="D36" s="31">
        <v>163</v>
      </c>
      <c r="E36" s="10">
        <f>SUM(C36:D36)</f>
        <v>313</v>
      </c>
      <c r="F36" s="52">
        <f>+E36-'H20.6月'!E36</f>
        <v>1</v>
      </c>
    </row>
    <row r="37" spans="1:6" ht="17.25">
      <c r="A37" s="19" t="s">
        <v>36</v>
      </c>
      <c r="B37" s="35">
        <v>82</v>
      </c>
      <c r="C37" s="36">
        <v>110</v>
      </c>
      <c r="D37" s="37">
        <v>153</v>
      </c>
      <c r="E37" s="16">
        <f>SUM(C37:D37)</f>
        <v>263</v>
      </c>
      <c r="F37" s="52">
        <f>+E37-'H20.6月'!E37</f>
        <v>8</v>
      </c>
    </row>
    <row r="38" spans="1:6" ht="17.25">
      <c r="A38" s="20" t="s">
        <v>38</v>
      </c>
      <c r="B38" s="24">
        <f>SUM(B4:B19)+B26+B31+B35+B36+B37</f>
        <v>9004</v>
      </c>
      <c r="C38" s="22">
        <f>SUM(C4:C19)+C26+C31+C35+C36+C37</f>
        <v>10940</v>
      </c>
      <c r="D38" s="1">
        <f>SUM(D4:D19)+D26+D31+D35+D36+D37</f>
        <v>10837</v>
      </c>
      <c r="E38" s="2">
        <f>SUM(E4:E19)+E26+E31+E35+E36+E37</f>
        <v>21777</v>
      </c>
      <c r="F38" s="52">
        <f>+E38-'H20.6月'!E38</f>
        <v>-5</v>
      </c>
    </row>
    <row r="39" spans="1:6" ht="18" thickBot="1">
      <c r="A39" s="21" t="s">
        <v>37</v>
      </c>
      <c r="B39" s="25">
        <f>+B38-B37</f>
        <v>8922</v>
      </c>
      <c r="C39" s="23">
        <f>+C38-C37</f>
        <v>10830</v>
      </c>
      <c r="D39" s="11">
        <f>+D38-D37</f>
        <v>10684</v>
      </c>
      <c r="E39" s="12">
        <f>+E38-E37</f>
        <v>21514</v>
      </c>
      <c r="F39" s="52">
        <f>+E39-'H20.6月'!E39</f>
        <v>-13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8922</v>
      </c>
      <c r="C41" s="5" t="s">
        <v>0</v>
      </c>
      <c r="D41" s="53">
        <f>+B41-'H20.6月'!B41</f>
        <v>-1</v>
      </c>
      <c r="E41" s="3"/>
    </row>
    <row r="42" spans="1:5" ht="17.25">
      <c r="A42" s="14" t="s">
        <v>43</v>
      </c>
      <c r="B42" s="6">
        <f>+E39</f>
        <v>21514</v>
      </c>
      <c r="C42" s="7" t="s">
        <v>44</v>
      </c>
      <c r="D42" s="53">
        <f>+B42-'H20.6月'!B42</f>
        <v>-13</v>
      </c>
      <c r="E42" s="3"/>
    </row>
    <row r="43" spans="1:5" ht="17.25">
      <c r="A43" s="14" t="s">
        <v>1</v>
      </c>
      <c r="B43" s="6">
        <f>+C39</f>
        <v>10830</v>
      </c>
      <c r="C43" s="7" t="s">
        <v>44</v>
      </c>
      <c r="D43" s="53">
        <f>+B43-'H20.6月'!B43</f>
        <v>-6</v>
      </c>
      <c r="E43" s="3"/>
    </row>
    <row r="44" spans="1:5" ht="18" thickBot="1">
      <c r="A44" s="15" t="s">
        <v>2</v>
      </c>
      <c r="B44" s="8">
        <f>+D39</f>
        <v>10684</v>
      </c>
      <c r="C44" s="9" t="s">
        <v>44</v>
      </c>
      <c r="D44" s="53">
        <f>+B44-'H20.6月'!B44</f>
        <v>-7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1">
      <selection activeCell="A4" sqref="A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53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109</v>
      </c>
      <c r="D4" s="31">
        <v>84</v>
      </c>
      <c r="E4" s="10">
        <f aca="true" t="shared" si="0" ref="E4:E25">SUM(C4:D4)</f>
        <v>193</v>
      </c>
      <c r="F4" s="52">
        <f>+E4-'H20.7月'!E4</f>
        <v>0</v>
      </c>
    </row>
    <row r="5" spans="1:6" ht="17.25">
      <c r="A5" s="18" t="s">
        <v>4</v>
      </c>
      <c r="B5" s="32">
        <v>734</v>
      </c>
      <c r="C5" s="33">
        <v>846</v>
      </c>
      <c r="D5" s="34">
        <v>815</v>
      </c>
      <c r="E5" s="2">
        <f t="shared" si="0"/>
        <v>1661</v>
      </c>
      <c r="F5" s="52">
        <f>+E5-'H20.7月'!E5</f>
        <v>-5</v>
      </c>
    </row>
    <row r="6" spans="1:6" ht="17.25">
      <c r="A6" s="18" t="s">
        <v>5</v>
      </c>
      <c r="B6" s="32">
        <v>296</v>
      </c>
      <c r="C6" s="33">
        <v>384</v>
      </c>
      <c r="D6" s="34">
        <v>362</v>
      </c>
      <c r="E6" s="2">
        <f t="shared" si="0"/>
        <v>746</v>
      </c>
      <c r="F6" s="52">
        <f>+E6-'H20.7月'!E6</f>
        <v>-1</v>
      </c>
    </row>
    <row r="7" spans="1:6" ht="17.25">
      <c r="A7" s="18" t="s">
        <v>6</v>
      </c>
      <c r="B7" s="32">
        <v>519</v>
      </c>
      <c r="C7" s="33">
        <v>654</v>
      </c>
      <c r="D7" s="34">
        <v>673</v>
      </c>
      <c r="E7" s="2">
        <f t="shared" si="0"/>
        <v>1327</v>
      </c>
      <c r="F7" s="52">
        <f>+E7-'H20.7月'!E7</f>
        <v>5</v>
      </c>
    </row>
    <row r="8" spans="1:6" ht="17.25">
      <c r="A8" s="18" t="s">
        <v>7</v>
      </c>
      <c r="B8" s="32">
        <v>291</v>
      </c>
      <c r="C8" s="33">
        <v>363</v>
      </c>
      <c r="D8" s="34">
        <v>335</v>
      </c>
      <c r="E8" s="2">
        <f t="shared" si="0"/>
        <v>698</v>
      </c>
      <c r="F8" s="52">
        <f>+E8-'H20.7月'!E8</f>
        <v>-3</v>
      </c>
    </row>
    <row r="9" spans="1:6" ht="17.25">
      <c r="A9" s="18" t="s">
        <v>8</v>
      </c>
      <c r="B9" s="32">
        <v>132</v>
      </c>
      <c r="C9" s="33">
        <v>194</v>
      </c>
      <c r="D9" s="34">
        <v>169</v>
      </c>
      <c r="E9" s="2">
        <f t="shared" si="0"/>
        <v>363</v>
      </c>
      <c r="F9" s="52">
        <f>+E9-'H20.7月'!E9</f>
        <v>-4</v>
      </c>
    </row>
    <row r="10" spans="1:6" ht="17.25">
      <c r="A10" s="18" t="s">
        <v>9</v>
      </c>
      <c r="B10" s="32">
        <v>78</v>
      </c>
      <c r="C10" s="33">
        <v>126</v>
      </c>
      <c r="D10" s="34">
        <v>127</v>
      </c>
      <c r="E10" s="2">
        <f t="shared" si="0"/>
        <v>253</v>
      </c>
      <c r="F10" s="52">
        <f>+E10-'H20.7月'!E10</f>
        <v>-2</v>
      </c>
    </row>
    <row r="11" spans="1:6" ht="17.25">
      <c r="A11" s="18" t="s">
        <v>10</v>
      </c>
      <c r="B11" s="32">
        <v>50</v>
      </c>
      <c r="C11" s="33">
        <v>52</v>
      </c>
      <c r="D11" s="34">
        <v>56</v>
      </c>
      <c r="E11" s="2">
        <f t="shared" si="0"/>
        <v>108</v>
      </c>
      <c r="F11" s="52">
        <f>+E11-'H20.7月'!E11</f>
        <v>-1</v>
      </c>
    </row>
    <row r="12" spans="1:6" ht="17.25">
      <c r="A12" s="18" t="s">
        <v>11</v>
      </c>
      <c r="B12" s="32">
        <v>389</v>
      </c>
      <c r="C12" s="33">
        <v>354</v>
      </c>
      <c r="D12" s="34">
        <v>307</v>
      </c>
      <c r="E12" s="2">
        <f t="shared" si="0"/>
        <v>661</v>
      </c>
      <c r="F12" s="52">
        <f>+E12-'H20.7月'!E12</f>
        <v>1</v>
      </c>
    </row>
    <row r="13" spans="1:6" ht="17.25">
      <c r="A13" s="18" t="s">
        <v>12</v>
      </c>
      <c r="B13" s="32">
        <v>844</v>
      </c>
      <c r="C13" s="33">
        <v>1006</v>
      </c>
      <c r="D13" s="34">
        <v>949</v>
      </c>
      <c r="E13" s="2">
        <f t="shared" si="0"/>
        <v>1955</v>
      </c>
      <c r="F13" s="52">
        <f>+E13-'H20.7月'!E13</f>
        <v>-9</v>
      </c>
    </row>
    <row r="14" spans="1:6" ht="17.25">
      <c r="A14" s="18" t="s">
        <v>13</v>
      </c>
      <c r="B14" s="32">
        <v>128</v>
      </c>
      <c r="C14" s="33">
        <v>159</v>
      </c>
      <c r="D14" s="34">
        <v>165</v>
      </c>
      <c r="E14" s="2">
        <f t="shared" si="0"/>
        <v>324</v>
      </c>
      <c r="F14" s="52">
        <f>+E14-'H20.7月'!E14</f>
        <v>0</v>
      </c>
    </row>
    <row r="15" spans="1:6" ht="17.25">
      <c r="A15" s="18" t="s">
        <v>14</v>
      </c>
      <c r="B15" s="32">
        <v>304</v>
      </c>
      <c r="C15" s="33">
        <v>362</v>
      </c>
      <c r="D15" s="34">
        <v>321</v>
      </c>
      <c r="E15" s="2">
        <f t="shared" si="0"/>
        <v>683</v>
      </c>
      <c r="F15" s="52">
        <f>+E15-'H20.7月'!E15</f>
        <v>4</v>
      </c>
    </row>
    <row r="16" spans="1:6" ht="17.25">
      <c r="A16" s="18" t="s">
        <v>15</v>
      </c>
      <c r="B16" s="32">
        <v>161</v>
      </c>
      <c r="C16" s="33">
        <v>189</v>
      </c>
      <c r="D16" s="34">
        <v>201</v>
      </c>
      <c r="E16" s="2">
        <f t="shared" si="0"/>
        <v>390</v>
      </c>
      <c r="F16" s="52">
        <f>+E16-'H20.7月'!E16</f>
        <v>-4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+E17-'H20.7月'!E17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+E18-'H20.7月'!E18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+E19-'H20.7月'!E19</f>
        <v>0</v>
      </c>
    </row>
    <row r="20" spans="1:6" ht="17.25">
      <c r="A20" s="17" t="s">
        <v>19</v>
      </c>
      <c r="B20" s="29">
        <v>347</v>
      </c>
      <c r="C20" s="30">
        <v>363</v>
      </c>
      <c r="D20" s="31">
        <v>329</v>
      </c>
      <c r="E20" s="10">
        <f t="shared" si="0"/>
        <v>692</v>
      </c>
      <c r="F20" s="52">
        <f>+E20-'H20.7月'!E20</f>
        <v>2</v>
      </c>
    </row>
    <row r="21" spans="1:6" ht="17.25">
      <c r="A21" s="18" t="s">
        <v>20</v>
      </c>
      <c r="B21" s="32">
        <v>418</v>
      </c>
      <c r="C21" s="33">
        <v>505</v>
      </c>
      <c r="D21" s="34">
        <v>459</v>
      </c>
      <c r="E21" s="2">
        <f t="shared" si="0"/>
        <v>964</v>
      </c>
      <c r="F21" s="52">
        <f>+E21-'H20.7月'!E21</f>
        <v>0</v>
      </c>
    </row>
    <row r="22" spans="1:6" ht="17.25">
      <c r="A22" s="18" t="s">
        <v>21</v>
      </c>
      <c r="B22" s="32">
        <v>628</v>
      </c>
      <c r="C22" s="33">
        <v>667</v>
      </c>
      <c r="D22" s="34">
        <v>717</v>
      </c>
      <c r="E22" s="2">
        <f t="shared" si="0"/>
        <v>1384</v>
      </c>
      <c r="F22" s="52">
        <f>+E22-'H20.7月'!E22</f>
        <v>0</v>
      </c>
    </row>
    <row r="23" spans="1:6" ht="17.25">
      <c r="A23" s="18" t="s">
        <v>22</v>
      </c>
      <c r="B23" s="32">
        <v>312</v>
      </c>
      <c r="C23" s="33">
        <v>397</v>
      </c>
      <c r="D23" s="34">
        <v>389</v>
      </c>
      <c r="E23" s="2">
        <f t="shared" si="0"/>
        <v>786</v>
      </c>
      <c r="F23" s="52">
        <f>+E23-'H20.7月'!E23</f>
        <v>4</v>
      </c>
    </row>
    <row r="24" spans="1:6" ht="17.25">
      <c r="A24" s="18" t="s">
        <v>23</v>
      </c>
      <c r="B24" s="32">
        <v>365</v>
      </c>
      <c r="C24" s="33">
        <v>464</v>
      </c>
      <c r="D24" s="34">
        <v>458</v>
      </c>
      <c r="E24" s="2">
        <f t="shared" si="0"/>
        <v>922</v>
      </c>
      <c r="F24" s="52">
        <f>+E24-'H20.7月'!E24</f>
        <v>-4</v>
      </c>
    </row>
    <row r="25" spans="1:6" ht="17.25">
      <c r="A25" s="18" t="s">
        <v>24</v>
      </c>
      <c r="B25" s="32">
        <v>443</v>
      </c>
      <c r="C25" s="33">
        <v>557</v>
      </c>
      <c r="D25" s="34">
        <v>554</v>
      </c>
      <c r="E25" s="2">
        <f t="shared" si="0"/>
        <v>1111</v>
      </c>
      <c r="F25" s="52">
        <f>+E25-'H20.7月'!E25</f>
        <v>-3</v>
      </c>
    </row>
    <row r="26" spans="1:6" ht="18" thickBot="1">
      <c r="A26" s="43" t="s">
        <v>25</v>
      </c>
      <c r="B26" s="44">
        <f>SUM(B20:B25)</f>
        <v>2513</v>
      </c>
      <c r="C26" s="45">
        <f>SUM(C20:C25)</f>
        <v>2953</v>
      </c>
      <c r="D26" s="46">
        <f>SUM(D20:D25)</f>
        <v>2906</v>
      </c>
      <c r="E26" s="47">
        <f>SUM(E20:E25)</f>
        <v>5859</v>
      </c>
      <c r="F26" s="52">
        <f>+E26-'H20.7月'!E26</f>
        <v>-1</v>
      </c>
    </row>
    <row r="27" spans="1:6" ht="17.25">
      <c r="A27" s="17" t="s">
        <v>26</v>
      </c>
      <c r="B27" s="29">
        <v>394</v>
      </c>
      <c r="C27" s="30">
        <v>437</v>
      </c>
      <c r="D27" s="31">
        <v>437</v>
      </c>
      <c r="E27" s="10">
        <f>SUM(C27:D27)</f>
        <v>874</v>
      </c>
      <c r="F27" s="52">
        <f>+E27-'H20.7月'!E27</f>
        <v>1</v>
      </c>
    </row>
    <row r="28" spans="1:6" ht="17.25">
      <c r="A28" s="18" t="s">
        <v>27</v>
      </c>
      <c r="B28" s="32">
        <v>481</v>
      </c>
      <c r="C28" s="33">
        <v>571</v>
      </c>
      <c r="D28" s="34">
        <v>584</v>
      </c>
      <c r="E28" s="2">
        <f>SUM(C28:D28)</f>
        <v>1155</v>
      </c>
      <c r="F28" s="52">
        <f>+E28-'H20.7月'!E28</f>
        <v>0</v>
      </c>
    </row>
    <row r="29" spans="1:6" ht="17.25">
      <c r="A29" s="18" t="s">
        <v>28</v>
      </c>
      <c r="B29" s="32">
        <v>442</v>
      </c>
      <c r="C29" s="33">
        <v>511</v>
      </c>
      <c r="D29" s="34">
        <v>623</v>
      </c>
      <c r="E29" s="2">
        <f>SUM(C29:D29)</f>
        <v>1134</v>
      </c>
      <c r="F29" s="52">
        <f>+E29-'H20.7月'!E29</f>
        <v>4</v>
      </c>
    </row>
    <row r="30" spans="1:6" ht="17.25">
      <c r="A30" s="18" t="s">
        <v>29</v>
      </c>
      <c r="B30" s="32">
        <v>188</v>
      </c>
      <c r="C30" s="33">
        <v>221</v>
      </c>
      <c r="D30" s="34">
        <v>243</v>
      </c>
      <c r="E30" s="2">
        <f>SUM(C30:D30)</f>
        <v>464</v>
      </c>
      <c r="F30" s="52">
        <f>+E30-'H20.7月'!E30</f>
        <v>0</v>
      </c>
    </row>
    <row r="31" spans="1:6" ht="18" thickBot="1">
      <c r="A31" s="43" t="s">
        <v>30</v>
      </c>
      <c r="B31" s="44">
        <f>SUM(B27:B30)</f>
        <v>1505</v>
      </c>
      <c r="C31" s="45">
        <f>SUM(C27:C30)</f>
        <v>1740</v>
      </c>
      <c r="D31" s="46">
        <f>SUM(D27:D30)</f>
        <v>1887</v>
      </c>
      <c r="E31" s="47">
        <f>SUM(E27:E30)</f>
        <v>3627</v>
      </c>
      <c r="F31" s="52">
        <f>+E31-'H20.7月'!E31</f>
        <v>5</v>
      </c>
    </row>
    <row r="32" spans="1:6" ht="17.25">
      <c r="A32" s="17" t="s">
        <v>31</v>
      </c>
      <c r="B32" s="29">
        <v>188</v>
      </c>
      <c r="C32" s="30">
        <v>278</v>
      </c>
      <c r="D32" s="31">
        <v>275</v>
      </c>
      <c r="E32" s="10">
        <f>SUM(C32:D32)</f>
        <v>553</v>
      </c>
      <c r="F32" s="52">
        <f>+E32-'H20.7月'!E32</f>
        <v>5</v>
      </c>
    </row>
    <row r="33" spans="1:6" ht="17.25">
      <c r="A33" s="18" t="s">
        <v>32</v>
      </c>
      <c r="B33" s="32">
        <v>273</v>
      </c>
      <c r="C33" s="33">
        <v>433</v>
      </c>
      <c r="D33" s="34">
        <v>437</v>
      </c>
      <c r="E33" s="2">
        <f>SUM(C33:D33)</f>
        <v>870</v>
      </c>
      <c r="F33" s="52">
        <f>+E33-'H20.7月'!E33</f>
        <v>1</v>
      </c>
    </row>
    <row r="34" spans="1:6" ht="17.25">
      <c r="A34" s="18" t="s">
        <v>33</v>
      </c>
      <c r="B34" s="32">
        <v>266</v>
      </c>
      <c r="C34" s="33">
        <v>420</v>
      </c>
      <c r="D34" s="34">
        <v>407</v>
      </c>
      <c r="E34" s="2">
        <f>SUM(C34:D34)</f>
        <v>827</v>
      </c>
      <c r="F34" s="52">
        <f>+E34-'H20.7月'!E34</f>
        <v>2</v>
      </c>
    </row>
    <row r="35" spans="1:6" ht="18" thickBot="1">
      <c r="A35" s="43" t="s">
        <v>34</v>
      </c>
      <c r="B35" s="48">
        <f>SUM(B32:B34)</f>
        <v>727</v>
      </c>
      <c r="C35" s="48">
        <f>SUM(C32:C34)</f>
        <v>1131</v>
      </c>
      <c r="D35" s="48">
        <f>SUM(D32:D34)</f>
        <v>1119</v>
      </c>
      <c r="E35" s="47">
        <f>SUM(E32:E34)</f>
        <v>2250</v>
      </c>
      <c r="F35" s="52">
        <f>+E35-'H20.7月'!E35</f>
        <v>8</v>
      </c>
    </row>
    <row r="36" spans="1:6" ht="17.25">
      <c r="A36" s="17" t="s">
        <v>35</v>
      </c>
      <c r="B36" s="29">
        <v>139</v>
      </c>
      <c r="C36" s="30">
        <v>148</v>
      </c>
      <c r="D36" s="31">
        <v>160</v>
      </c>
      <c r="E36" s="10">
        <f>SUM(C36:D36)</f>
        <v>308</v>
      </c>
      <c r="F36" s="52">
        <f>+E36-'H20.7月'!E36</f>
        <v>-5</v>
      </c>
    </row>
    <row r="37" spans="1:6" ht="17.25">
      <c r="A37" s="19" t="s">
        <v>36</v>
      </c>
      <c r="B37" s="35">
        <v>84</v>
      </c>
      <c r="C37" s="36">
        <v>111</v>
      </c>
      <c r="D37" s="37">
        <v>152</v>
      </c>
      <c r="E37" s="16">
        <f>SUM(C37:D37)</f>
        <v>263</v>
      </c>
      <c r="F37" s="52">
        <f>+E37-'H20.7月'!E37</f>
        <v>0</v>
      </c>
    </row>
    <row r="38" spans="1:6" ht="17.25">
      <c r="A38" s="20" t="s">
        <v>38</v>
      </c>
      <c r="B38" s="24">
        <f>SUM(B4:B19)+B26+B31+B35+B36+B37</f>
        <v>9006</v>
      </c>
      <c r="C38" s="22">
        <f>SUM(C4:C19)+C26+C31+C35+C36+C37</f>
        <v>10934</v>
      </c>
      <c r="D38" s="1">
        <f>SUM(D4:D19)+D26+D31+D35+D36+D37</f>
        <v>10831</v>
      </c>
      <c r="E38" s="2">
        <f>SUM(E4:E19)+E26+E31+E35+E36+E37</f>
        <v>21765</v>
      </c>
      <c r="F38" s="52">
        <f>+E38-'H20.7月'!E38</f>
        <v>-12</v>
      </c>
    </row>
    <row r="39" spans="1:6" ht="18" thickBot="1">
      <c r="A39" s="21" t="s">
        <v>37</v>
      </c>
      <c r="B39" s="25">
        <f>+B38-B37</f>
        <v>8922</v>
      </c>
      <c r="C39" s="23">
        <f>+C38-C37</f>
        <v>10823</v>
      </c>
      <c r="D39" s="11">
        <f>+D38-D37</f>
        <v>10679</v>
      </c>
      <c r="E39" s="12">
        <f>+E38-E37</f>
        <v>21502</v>
      </c>
      <c r="F39" s="52">
        <f>+E39-'H20.7月'!E39</f>
        <v>-12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8922</v>
      </c>
      <c r="C41" s="5" t="s">
        <v>0</v>
      </c>
      <c r="D41" s="53">
        <f>+B41-'H20.7月'!B41</f>
        <v>0</v>
      </c>
      <c r="E41" s="3"/>
    </row>
    <row r="42" spans="1:5" ht="17.25">
      <c r="A42" s="14" t="s">
        <v>43</v>
      </c>
      <c r="B42" s="6">
        <f>+E39</f>
        <v>21502</v>
      </c>
      <c r="C42" s="7" t="s">
        <v>44</v>
      </c>
      <c r="D42" s="53">
        <f>+B42-'H20.7月'!B42</f>
        <v>-12</v>
      </c>
      <c r="E42" s="3"/>
    </row>
    <row r="43" spans="1:5" ht="17.25">
      <c r="A43" s="14" t="s">
        <v>1</v>
      </c>
      <c r="B43" s="6">
        <f>+C39</f>
        <v>10823</v>
      </c>
      <c r="C43" s="7" t="s">
        <v>44</v>
      </c>
      <c r="D43" s="53">
        <f>+B43-'H20.7月'!B43</f>
        <v>-7</v>
      </c>
      <c r="E43" s="3"/>
    </row>
    <row r="44" spans="1:5" ht="18" thickBot="1">
      <c r="A44" s="15" t="s">
        <v>2</v>
      </c>
      <c r="B44" s="8">
        <f>+D39</f>
        <v>10679</v>
      </c>
      <c r="C44" s="9" t="s">
        <v>44</v>
      </c>
      <c r="D44" s="53">
        <f>+B44-'H20.7月'!B44</f>
        <v>-5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1">
      <selection activeCell="H5" sqref="H5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54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110</v>
      </c>
      <c r="D4" s="31">
        <v>84</v>
      </c>
      <c r="E4" s="10">
        <f aca="true" t="shared" si="0" ref="E4:E25">SUM(C4:D4)</f>
        <v>194</v>
      </c>
      <c r="F4" s="52">
        <f>+E4-'H20.8月'!E4</f>
        <v>1</v>
      </c>
    </row>
    <row r="5" spans="1:6" ht="17.25">
      <c r="A5" s="18" t="s">
        <v>4</v>
      </c>
      <c r="B5" s="32">
        <v>734</v>
      </c>
      <c r="C5" s="33">
        <v>847</v>
      </c>
      <c r="D5" s="34">
        <v>813</v>
      </c>
      <c r="E5" s="2">
        <f t="shared" si="0"/>
        <v>1660</v>
      </c>
      <c r="F5" s="52">
        <f>+E5-'H20.8月'!E5</f>
        <v>-1</v>
      </c>
    </row>
    <row r="6" spans="1:6" ht="17.25">
      <c r="A6" s="18" t="s">
        <v>5</v>
      </c>
      <c r="B6" s="32">
        <v>294</v>
      </c>
      <c r="C6" s="33">
        <v>386</v>
      </c>
      <c r="D6" s="34">
        <v>360</v>
      </c>
      <c r="E6" s="2">
        <f t="shared" si="0"/>
        <v>746</v>
      </c>
      <c r="F6" s="52">
        <f>+E6-'H20.8月'!E6</f>
        <v>0</v>
      </c>
    </row>
    <row r="7" spans="1:6" ht="17.25">
      <c r="A7" s="18" t="s">
        <v>6</v>
      </c>
      <c r="B7" s="32">
        <v>519</v>
      </c>
      <c r="C7" s="33">
        <v>656</v>
      </c>
      <c r="D7" s="34">
        <v>671</v>
      </c>
      <c r="E7" s="2">
        <f t="shared" si="0"/>
        <v>1327</v>
      </c>
      <c r="F7" s="52">
        <f>+E7-'H20.8月'!E7</f>
        <v>0</v>
      </c>
    </row>
    <row r="8" spans="1:6" ht="17.25">
      <c r="A8" s="18" t="s">
        <v>7</v>
      </c>
      <c r="B8" s="32">
        <v>288</v>
      </c>
      <c r="C8" s="33">
        <v>359</v>
      </c>
      <c r="D8" s="34">
        <v>333</v>
      </c>
      <c r="E8" s="2">
        <f t="shared" si="0"/>
        <v>692</v>
      </c>
      <c r="F8" s="52">
        <f>+E8-'H20.8月'!E8</f>
        <v>-6</v>
      </c>
    </row>
    <row r="9" spans="1:6" ht="17.25">
      <c r="A9" s="18" t="s">
        <v>8</v>
      </c>
      <c r="B9" s="32">
        <v>132</v>
      </c>
      <c r="C9" s="33">
        <v>194</v>
      </c>
      <c r="D9" s="34">
        <v>169</v>
      </c>
      <c r="E9" s="2">
        <f t="shared" si="0"/>
        <v>363</v>
      </c>
      <c r="F9" s="52">
        <f>+E9-'H20.8月'!E9</f>
        <v>0</v>
      </c>
    </row>
    <row r="10" spans="1:6" ht="17.25">
      <c r="A10" s="18" t="s">
        <v>9</v>
      </c>
      <c r="B10" s="32">
        <v>78</v>
      </c>
      <c r="C10" s="33">
        <v>126</v>
      </c>
      <c r="D10" s="34">
        <v>127</v>
      </c>
      <c r="E10" s="2">
        <f t="shared" si="0"/>
        <v>253</v>
      </c>
      <c r="F10" s="52">
        <f>+E10-'H20.8月'!E10</f>
        <v>0</v>
      </c>
    </row>
    <row r="11" spans="1:6" ht="17.25">
      <c r="A11" s="18" t="s">
        <v>10</v>
      </c>
      <c r="B11" s="32">
        <v>50</v>
      </c>
      <c r="C11" s="33">
        <v>52</v>
      </c>
      <c r="D11" s="34">
        <v>56</v>
      </c>
      <c r="E11" s="2">
        <f t="shared" si="0"/>
        <v>108</v>
      </c>
      <c r="F11" s="52">
        <f>+E11-'H20.8月'!E11</f>
        <v>0</v>
      </c>
    </row>
    <row r="12" spans="1:6" ht="17.25">
      <c r="A12" s="18" t="s">
        <v>11</v>
      </c>
      <c r="B12" s="32">
        <v>392</v>
      </c>
      <c r="C12" s="33">
        <v>356</v>
      </c>
      <c r="D12" s="34">
        <v>310</v>
      </c>
      <c r="E12" s="2">
        <f t="shared" si="0"/>
        <v>666</v>
      </c>
      <c r="F12" s="52">
        <f>+E12-'H20.8月'!E12</f>
        <v>5</v>
      </c>
    </row>
    <row r="13" spans="1:6" ht="17.25">
      <c r="A13" s="18" t="s">
        <v>12</v>
      </c>
      <c r="B13" s="32">
        <v>840</v>
      </c>
      <c r="C13" s="33">
        <v>1005</v>
      </c>
      <c r="D13" s="34">
        <v>945</v>
      </c>
      <c r="E13" s="2">
        <f t="shared" si="0"/>
        <v>1950</v>
      </c>
      <c r="F13" s="52">
        <f>+E13-'H20.8月'!E13</f>
        <v>-5</v>
      </c>
    </row>
    <row r="14" spans="1:6" ht="17.25">
      <c r="A14" s="18" t="s">
        <v>13</v>
      </c>
      <c r="B14" s="32">
        <v>128</v>
      </c>
      <c r="C14" s="33">
        <v>159</v>
      </c>
      <c r="D14" s="34">
        <v>166</v>
      </c>
      <c r="E14" s="2">
        <f t="shared" si="0"/>
        <v>325</v>
      </c>
      <c r="F14" s="52">
        <f>+E14-'H20.8月'!E14</f>
        <v>1</v>
      </c>
    </row>
    <row r="15" spans="1:6" ht="17.25">
      <c r="A15" s="18" t="s">
        <v>14</v>
      </c>
      <c r="B15" s="32">
        <v>305</v>
      </c>
      <c r="C15" s="33">
        <v>362</v>
      </c>
      <c r="D15" s="34">
        <v>321</v>
      </c>
      <c r="E15" s="2">
        <f t="shared" si="0"/>
        <v>683</v>
      </c>
      <c r="F15" s="52">
        <f>+E15-'H20.8月'!E15</f>
        <v>0</v>
      </c>
    </row>
    <row r="16" spans="1:6" ht="17.25">
      <c r="A16" s="18" t="s">
        <v>15</v>
      </c>
      <c r="B16" s="32">
        <v>161</v>
      </c>
      <c r="C16" s="33">
        <v>191</v>
      </c>
      <c r="D16" s="34">
        <v>202</v>
      </c>
      <c r="E16" s="2">
        <f t="shared" si="0"/>
        <v>393</v>
      </c>
      <c r="F16" s="52">
        <f>+E16-'H20.8月'!E16</f>
        <v>3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+E17-'H20.8月'!E17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+E18-'H20.8月'!E18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+E19-'H20.8月'!E19</f>
        <v>0</v>
      </c>
    </row>
    <row r="20" spans="1:6" ht="17.25">
      <c r="A20" s="17" t="s">
        <v>19</v>
      </c>
      <c r="B20" s="29">
        <v>345</v>
      </c>
      <c r="C20" s="30">
        <v>361</v>
      </c>
      <c r="D20" s="31">
        <v>330</v>
      </c>
      <c r="E20" s="10">
        <f t="shared" si="0"/>
        <v>691</v>
      </c>
      <c r="F20" s="52">
        <f>+E20-'H20.8月'!E20</f>
        <v>-1</v>
      </c>
    </row>
    <row r="21" spans="1:6" ht="17.25">
      <c r="A21" s="18" t="s">
        <v>20</v>
      </c>
      <c r="B21" s="32">
        <v>421</v>
      </c>
      <c r="C21" s="33">
        <v>507</v>
      </c>
      <c r="D21" s="34">
        <v>462</v>
      </c>
      <c r="E21" s="2">
        <f t="shared" si="0"/>
        <v>969</v>
      </c>
      <c r="F21" s="52">
        <f>+E21-'H20.8月'!E21</f>
        <v>5</v>
      </c>
    </row>
    <row r="22" spans="1:6" ht="17.25">
      <c r="A22" s="18" t="s">
        <v>21</v>
      </c>
      <c r="B22" s="32">
        <v>621</v>
      </c>
      <c r="C22" s="33">
        <v>666</v>
      </c>
      <c r="D22" s="34">
        <v>710</v>
      </c>
      <c r="E22" s="2">
        <f t="shared" si="0"/>
        <v>1376</v>
      </c>
      <c r="F22" s="52">
        <f>+E22-'H20.8月'!E22</f>
        <v>-8</v>
      </c>
    </row>
    <row r="23" spans="1:6" ht="17.25">
      <c r="A23" s="18" t="s">
        <v>22</v>
      </c>
      <c r="B23" s="32">
        <v>312</v>
      </c>
      <c r="C23" s="33">
        <v>396</v>
      </c>
      <c r="D23" s="34">
        <v>391</v>
      </c>
      <c r="E23" s="2">
        <f t="shared" si="0"/>
        <v>787</v>
      </c>
      <c r="F23" s="52">
        <f>+E23-'H20.8月'!E23</f>
        <v>1</v>
      </c>
    </row>
    <row r="24" spans="1:6" ht="17.25">
      <c r="A24" s="18" t="s">
        <v>23</v>
      </c>
      <c r="B24" s="32">
        <v>366</v>
      </c>
      <c r="C24" s="33">
        <v>463</v>
      </c>
      <c r="D24" s="34">
        <v>457</v>
      </c>
      <c r="E24" s="2">
        <f t="shared" si="0"/>
        <v>920</v>
      </c>
      <c r="F24" s="52">
        <f>+E24-'H20.8月'!E24</f>
        <v>-2</v>
      </c>
    </row>
    <row r="25" spans="1:6" ht="17.25">
      <c r="A25" s="18" t="s">
        <v>24</v>
      </c>
      <c r="B25" s="32">
        <v>446</v>
      </c>
      <c r="C25" s="33">
        <v>562</v>
      </c>
      <c r="D25" s="34">
        <v>559</v>
      </c>
      <c r="E25" s="2">
        <f t="shared" si="0"/>
        <v>1121</v>
      </c>
      <c r="F25" s="52">
        <f>+E25-'H20.8月'!E25</f>
        <v>10</v>
      </c>
    </row>
    <row r="26" spans="1:6" ht="18" thickBot="1">
      <c r="A26" s="43" t="s">
        <v>25</v>
      </c>
      <c r="B26" s="44">
        <f>SUM(B20:B25)</f>
        <v>2511</v>
      </c>
      <c r="C26" s="45">
        <f>SUM(C20:C25)</f>
        <v>2955</v>
      </c>
      <c r="D26" s="46">
        <f>SUM(D20:D25)</f>
        <v>2909</v>
      </c>
      <c r="E26" s="47">
        <f>SUM(E20:E25)</f>
        <v>5864</v>
      </c>
      <c r="F26" s="52">
        <f>+E26-'H20.8月'!E26</f>
        <v>5</v>
      </c>
    </row>
    <row r="27" spans="1:6" ht="17.25">
      <c r="A27" s="17" t="s">
        <v>26</v>
      </c>
      <c r="B27" s="29">
        <v>397</v>
      </c>
      <c r="C27" s="30">
        <v>441</v>
      </c>
      <c r="D27" s="31">
        <v>437</v>
      </c>
      <c r="E27" s="10">
        <f>SUM(C27:D27)</f>
        <v>878</v>
      </c>
      <c r="F27" s="52">
        <f>+E27-'H20.8月'!E27</f>
        <v>4</v>
      </c>
    </row>
    <row r="28" spans="1:6" ht="17.25">
      <c r="A28" s="18" t="s">
        <v>27</v>
      </c>
      <c r="B28" s="32">
        <v>482</v>
      </c>
      <c r="C28" s="33">
        <v>574</v>
      </c>
      <c r="D28" s="34">
        <v>586</v>
      </c>
      <c r="E28" s="2">
        <f>SUM(C28:D28)</f>
        <v>1160</v>
      </c>
      <c r="F28" s="52">
        <f>+E28-'H20.8月'!E28</f>
        <v>5</v>
      </c>
    </row>
    <row r="29" spans="1:6" ht="17.25">
      <c r="A29" s="18" t="s">
        <v>28</v>
      </c>
      <c r="B29" s="32">
        <v>441</v>
      </c>
      <c r="C29" s="33">
        <v>510</v>
      </c>
      <c r="D29" s="34">
        <v>620</v>
      </c>
      <c r="E29" s="2">
        <f>SUM(C29:D29)</f>
        <v>1130</v>
      </c>
      <c r="F29" s="52">
        <f>+E29-'H20.8月'!E29</f>
        <v>-4</v>
      </c>
    </row>
    <row r="30" spans="1:6" ht="17.25">
      <c r="A30" s="18" t="s">
        <v>29</v>
      </c>
      <c r="B30" s="32">
        <v>189</v>
      </c>
      <c r="C30" s="33">
        <v>221</v>
      </c>
      <c r="D30" s="34">
        <v>244</v>
      </c>
      <c r="E30" s="2">
        <f>SUM(C30:D30)</f>
        <v>465</v>
      </c>
      <c r="F30" s="52">
        <f>+E30-'H20.8月'!E30</f>
        <v>1</v>
      </c>
    </row>
    <row r="31" spans="1:6" ht="18" thickBot="1">
      <c r="A31" s="43" t="s">
        <v>30</v>
      </c>
      <c r="B31" s="44">
        <f>SUM(B27:B30)</f>
        <v>1509</v>
      </c>
      <c r="C31" s="45">
        <f>SUM(C27:C30)</f>
        <v>1746</v>
      </c>
      <c r="D31" s="46">
        <f>SUM(D27:D30)</f>
        <v>1887</v>
      </c>
      <c r="E31" s="47">
        <f>SUM(E27:E30)</f>
        <v>3633</v>
      </c>
      <c r="F31" s="52">
        <f>+E31-'H20.8月'!E31</f>
        <v>6</v>
      </c>
    </row>
    <row r="32" spans="1:6" ht="17.25">
      <c r="A32" s="17" t="s">
        <v>31</v>
      </c>
      <c r="B32" s="29">
        <v>188</v>
      </c>
      <c r="C32" s="30">
        <v>281</v>
      </c>
      <c r="D32" s="31">
        <v>275</v>
      </c>
      <c r="E32" s="10">
        <f>SUM(C32:D32)</f>
        <v>556</v>
      </c>
      <c r="F32" s="52">
        <f>+E32-'H20.8月'!E32</f>
        <v>3</v>
      </c>
    </row>
    <row r="33" spans="1:6" ht="17.25">
      <c r="A33" s="18" t="s">
        <v>32</v>
      </c>
      <c r="B33" s="32">
        <v>273</v>
      </c>
      <c r="C33" s="33">
        <v>432</v>
      </c>
      <c r="D33" s="34">
        <v>434</v>
      </c>
      <c r="E33" s="2">
        <f>SUM(C33:D33)</f>
        <v>866</v>
      </c>
      <c r="F33" s="52">
        <f>+E33-'H20.8月'!E33</f>
        <v>-4</v>
      </c>
    </row>
    <row r="34" spans="1:6" ht="17.25">
      <c r="A34" s="18" t="s">
        <v>33</v>
      </c>
      <c r="B34" s="32">
        <v>267</v>
      </c>
      <c r="C34" s="33">
        <v>420</v>
      </c>
      <c r="D34" s="34">
        <v>410</v>
      </c>
      <c r="E34" s="2">
        <f>SUM(C34:D34)</f>
        <v>830</v>
      </c>
      <c r="F34" s="52">
        <f>+E34-'H20.8月'!E34</f>
        <v>3</v>
      </c>
    </row>
    <row r="35" spans="1:6" ht="18" thickBot="1">
      <c r="A35" s="43" t="s">
        <v>34</v>
      </c>
      <c r="B35" s="48">
        <f>SUM(B32:B34)</f>
        <v>728</v>
      </c>
      <c r="C35" s="48">
        <f>SUM(C32:C34)</f>
        <v>1133</v>
      </c>
      <c r="D35" s="48">
        <f>SUM(D32:D34)</f>
        <v>1119</v>
      </c>
      <c r="E35" s="47">
        <f>SUM(E32:E34)</f>
        <v>2252</v>
      </c>
      <c r="F35" s="52">
        <f>+E35-'H20.8月'!E35</f>
        <v>2</v>
      </c>
    </row>
    <row r="36" spans="1:6" ht="17.25">
      <c r="A36" s="17" t="s">
        <v>35</v>
      </c>
      <c r="B36" s="29">
        <v>139</v>
      </c>
      <c r="C36" s="30">
        <v>148</v>
      </c>
      <c r="D36" s="31">
        <v>157</v>
      </c>
      <c r="E36" s="10">
        <f>SUM(C36:D36)</f>
        <v>305</v>
      </c>
      <c r="F36" s="52">
        <f>+E36-'H20.8月'!E36</f>
        <v>-3</v>
      </c>
    </row>
    <row r="37" spans="1:6" ht="17.25">
      <c r="A37" s="19" t="s">
        <v>36</v>
      </c>
      <c r="B37" s="35">
        <v>83</v>
      </c>
      <c r="C37" s="36">
        <v>112</v>
      </c>
      <c r="D37" s="37">
        <v>153</v>
      </c>
      <c r="E37" s="16">
        <f>SUM(C37:D37)</f>
        <v>265</v>
      </c>
      <c r="F37" s="52">
        <f>+E37-'H20.8月'!E37</f>
        <v>2</v>
      </c>
    </row>
    <row r="38" spans="1:6" ht="17.25">
      <c r="A38" s="20" t="s">
        <v>38</v>
      </c>
      <c r="B38" s="24">
        <f>SUM(B4:B19)+B26+B31+B35+B36+B37</f>
        <v>9003</v>
      </c>
      <c r="C38" s="22">
        <f>SUM(C4:C19)+C26+C31+C35+C36+C37</f>
        <v>10950</v>
      </c>
      <c r="D38" s="1">
        <f>SUM(D4:D19)+D26+D31+D35+D36+D37</f>
        <v>10825</v>
      </c>
      <c r="E38" s="2">
        <f>SUM(E4:E19)+E26+E31+E35+E36+E37</f>
        <v>21775</v>
      </c>
      <c r="F38" s="52">
        <f>+E38-'H20.8月'!E38</f>
        <v>10</v>
      </c>
    </row>
    <row r="39" spans="1:6" ht="18" thickBot="1">
      <c r="A39" s="21" t="s">
        <v>37</v>
      </c>
      <c r="B39" s="25">
        <f>+B38-B37</f>
        <v>8920</v>
      </c>
      <c r="C39" s="23">
        <f>+C38-C37</f>
        <v>10838</v>
      </c>
      <c r="D39" s="11">
        <f>+D38-D37</f>
        <v>10672</v>
      </c>
      <c r="E39" s="12">
        <f>+E38-E37</f>
        <v>21510</v>
      </c>
      <c r="F39" s="52">
        <f>+E39-'H20.8月'!E39</f>
        <v>8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8920</v>
      </c>
      <c r="C41" s="5" t="s">
        <v>0</v>
      </c>
      <c r="D41" s="53">
        <f>+B41-'H20.8月'!B41</f>
        <v>-2</v>
      </c>
      <c r="E41" s="3"/>
    </row>
    <row r="42" spans="1:5" ht="17.25">
      <c r="A42" s="14" t="s">
        <v>43</v>
      </c>
      <c r="B42" s="6">
        <f>+E39</f>
        <v>21510</v>
      </c>
      <c r="C42" s="7" t="s">
        <v>44</v>
      </c>
      <c r="D42" s="53">
        <f>+B42-'H20.8月'!B42</f>
        <v>8</v>
      </c>
      <c r="E42" s="3"/>
    </row>
    <row r="43" spans="1:5" ht="17.25">
      <c r="A43" s="14" t="s">
        <v>1</v>
      </c>
      <c r="B43" s="6">
        <f>+C39</f>
        <v>10838</v>
      </c>
      <c r="C43" s="7" t="s">
        <v>44</v>
      </c>
      <c r="D43" s="53">
        <f>+B43-'H20.8月'!B43</f>
        <v>15</v>
      </c>
      <c r="E43" s="3"/>
    </row>
    <row r="44" spans="1:5" ht="18" thickBot="1">
      <c r="A44" s="15" t="s">
        <v>2</v>
      </c>
      <c r="B44" s="8">
        <f>+D39</f>
        <v>10672</v>
      </c>
      <c r="C44" s="9" t="s">
        <v>44</v>
      </c>
      <c r="D44" s="53">
        <f>+B44-'H20.8月'!B44</f>
        <v>-7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0">
      <selection activeCell="H2" sqref="H2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55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110</v>
      </c>
      <c r="D4" s="31">
        <v>84</v>
      </c>
      <c r="E4" s="10">
        <f aca="true" t="shared" si="0" ref="E4:E25">SUM(C4:D4)</f>
        <v>194</v>
      </c>
      <c r="F4" s="52">
        <f>+E4-'H20.9月'!E4</f>
        <v>0</v>
      </c>
    </row>
    <row r="5" spans="1:6" ht="17.25">
      <c r="A5" s="18" t="s">
        <v>4</v>
      </c>
      <c r="B5" s="32">
        <v>733</v>
      </c>
      <c r="C5" s="33">
        <v>850</v>
      </c>
      <c r="D5" s="34">
        <v>814</v>
      </c>
      <c r="E5" s="2">
        <f t="shared" si="0"/>
        <v>1664</v>
      </c>
      <c r="F5" s="52">
        <f>+E5-'H20.9月'!E5</f>
        <v>4</v>
      </c>
    </row>
    <row r="6" spans="1:6" ht="17.25">
      <c r="A6" s="18" t="s">
        <v>5</v>
      </c>
      <c r="B6" s="32">
        <v>294</v>
      </c>
      <c r="C6" s="33">
        <v>384</v>
      </c>
      <c r="D6" s="34">
        <v>359</v>
      </c>
      <c r="E6" s="2">
        <f t="shared" si="0"/>
        <v>743</v>
      </c>
      <c r="F6" s="52">
        <f>+E6-'H20.9月'!E6</f>
        <v>-3</v>
      </c>
    </row>
    <row r="7" spans="1:6" ht="17.25">
      <c r="A7" s="18" t="s">
        <v>6</v>
      </c>
      <c r="B7" s="32">
        <v>518</v>
      </c>
      <c r="C7" s="33">
        <v>652</v>
      </c>
      <c r="D7" s="34">
        <v>674</v>
      </c>
      <c r="E7" s="2">
        <f t="shared" si="0"/>
        <v>1326</v>
      </c>
      <c r="F7" s="52">
        <f>+E7-'H20.9月'!E7</f>
        <v>-1</v>
      </c>
    </row>
    <row r="8" spans="1:6" ht="17.25">
      <c r="A8" s="18" t="s">
        <v>7</v>
      </c>
      <c r="B8" s="32">
        <v>289</v>
      </c>
      <c r="C8" s="33">
        <v>361</v>
      </c>
      <c r="D8" s="34">
        <v>333</v>
      </c>
      <c r="E8" s="2">
        <f t="shared" si="0"/>
        <v>694</v>
      </c>
      <c r="F8" s="52">
        <f>+E8-'H20.9月'!E8</f>
        <v>2</v>
      </c>
    </row>
    <row r="9" spans="1:6" ht="17.25">
      <c r="A9" s="18" t="s">
        <v>8</v>
      </c>
      <c r="B9" s="32">
        <v>132</v>
      </c>
      <c r="C9" s="33">
        <v>191</v>
      </c>
      <c r="D9" s="34">
        <v>169</v>
      </c>
      <c r="E9" s="2">
        <f t="shared" si="0"/>
        <v>360</v>
      </c>
      <c r="F9" s="52">
        <f>+E9-'H20.9月'!E9</f>
        <v>-3</v>
      </c>
    </row>
    <row r="10" spans="1:6" ht="17.25">
      <c r="A10" s="18" t="s">
        <v>9</v>
      </c>
      <c r="B10" s="32">
        <v>78</v>
      </c>
      <c r="C10" s="33">
        <v>126</v>
      </c>
      <c r="D10" s="34">
        <v>126</v>
      </c>
      <c r="E10" s="2">
        <f t="shared" si="0"/>
        <v>252</v>
      </c>
      <c r="F10" s="52">
        <f>+E10-'H20.9月'!E10</f>
        <v>-1</v>
      </c>
    </row>
    <row r="11" spans="1:6" ht="17.25">
      <c r="A11" s="18" t="s">
        <v>10</v>
      </c>
      <c r="B11" s="32">
        <v>50</v>
      </c>
      <c r="C11" s="33">
        <v>52</v>
      </c>
      <c r="D11" s="34">
        <v>56</v>
      </c>
      <c r="E11" s="2">
        <f t="shared" si="0"/>
        <v>108</v>
      </c>
      <c r="F11" s="52">
        <f>+E11-'H20.9月'!E11</f>
        <v>0</v>
      </c>
    </row>
    <row r="12" spans="1:6" ht="17.25">
      <c r="A12" s="18" t="s">
        <v>11</v>
      </c>
      <c r="B12" s="32">
        <v>393</v>
      </c>
      <c r="C12" s="33">
        <v>358</v>
      </c>
      <c r="D12" s="34">
        <v>312</v>
      </c>
      <c r="E12" s="2">
        <f t="shared" si="0"/>
        <v>670</v>
      </c>
      <c r="F12" s="52">
        <f>+E12-'H20.9月'!E12</f>
        <v>4</v>
      </c>
    </row>
    <row r="13" spans="1:6" ht="17.25">
      <c r="A13" s="18" t="s">
        <v>12</v>
      </c>
      <c r="B13" s="32">
        <v>839</v>
      </c>
      <c r="C13" s="33">
        <v>1005</v>
      </c>
      <c r="D13" s="34">
        <v>940</v>
      </c>
      <c r="E13" s="2">
        <f t="shared" si="0"/>
        <v>1945</v>
      </c>
      <c r="F13" s="52">
        <f>+E13-'H20.9月'!E13</f>
        <v>-5</v>
      </c>
    </row>
    <row r="14" spans="1:6" ht="17.25">
      <c r="A14" s="18" t="s">
        <v>13</v>
      </c>
      <c r="B14" s="32">
        <v>127</v>
      </c>
      <c r="C14" s="33">
        <v>158</v>
      </c>
      <c r="D14" s="34">
        <v>165</v>
      </c>
      <c r="E14" s="2">
        <f t="shared" si="0"/>
        <v>323</v>
      </c>
      <c r="F14" s="52">
        <f>+E14-'H20.9月'!E14</f>
        <v>-2</v>
      </c>
    </row>
    <row r="15" spans="1:6" ht="17.25">
      <c r="A15" s="18" t="s">
        <v>14</v>
      </c>
      <c r="B15" s="32">
        <v>304</v>
      </c>
      <c r="C15" s="33">
        <v>358</v>
      </c>
      <c r="D15" s="34">
        <v>316</v>
      </c>
      <c r="E15" s="2">
        <f t="shared" si="0"/>
        <v>674</v>
      </c>
      <c r="F15" s="52">
        <f>+E15-'H20.9月'!E15</f>
        <v>-9</v>
      </c>
    </row>
    <row r="16" spans="1:6" ht="17.25">
      <c r="A16" s="18" t="s">
        <v>15</v>
      </c>
      <c r="B16" s="32">
        <v>162</v>
      </c>
      <c r="C16" s="33">
        <v>194</v>
      </c>
      <c r="D16" s="34">
        <v>204</v>
      </c>
      <c r="E16" s="2">
        <f t="shared" si="0"/>
        <v>398</v>
      </c>
      <c r="F16" s="52">
        <f>+E16-'H20.9月'!E16</f>
        <v>5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+E17-'H20.9月'!E17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+E18-'H20.9月'!E18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+E19-'H20.9月'!E19</f>
        <v>0</v>
      </c>
    </row>
    <row r="20" spans="1:6" ht="17.25">
      <c r="A20" s="17" t="s">
        <v>19</v>
      </c>
      <c r="B20" s="29">
        <v>349</v>
      </c>
      <c r="C20" s="30">
        <v>364</v>
      </c>
      <c r="D20" s="31">
        <v>337</v>
      </c>
      <c r="E20" s="10">
        <f t="shared" si="0"/>
        <v>701</v>
      </c>
      <c r="F20" s="52">
        <f>+E20-'H20.9月'!E20</f>
        <v>10</v>
      </c>
    </row>
    <row r="21" spans="1:6" ht="17.25">
      <c r="A21" s="18" t="s">
        <v>20</v>
      </c>
      <c r="B21" s="32">
        <v>424</v>
      </c>
      <c r="C21" s="33">
        <v>507</v>
      </c>
      <c r="D21" s="34">
        <v>463</v>
      </c>
      <c r="E21" s="2">
        <f t="shared" si="0"/>
        <v>970</v>
      </c>
      <c r="F21" s="52">
        <f>+E21-'H20.9月'!E21</f>
        <v>1</v>
      </c>
    </row>
    <row r="22" spans="1:6" ht="17.25">
      <c r="A22" s="18" t="s">
        <v>21</v>
      </c>
      <c r="B22" s="32">
        <v>622</v>
      </c>
      <c r="C22" s="33">
        <v>666</v>
      </c>
      <c r="D22" s="34">
        <v>712</v>
      </c>
      <c r="E22" s="2">
        <f t="shared" si="0"/>
        <v>1378</v>
      </c>
      <c r="F22" s="52">
        <f>+E22-'H20.9月'!E22</f>
        <v>2</v>
      </c>
    </row>
    <row r="23" spans="1:6" ht="17.25">
      <c r="A23" s="18" t="s">
        <v>22</v>
      </c>
      <c r="B23" s="32">
        <v>311</v>
      </c>
      <c r="C23" s="33">
        <v>395</v>
      </c>
      <c r="D23" s="34">
        <v>395</v>
      </c>
      <c r="E23" s="2">
        <f t="shared" si="0"/>
        <v>790</v>
      </c>
      <c r="F23" s="52">
        <f>+E23-'H20.9月'!E23</f>
        <v>3</v>
      </c>
    </row>
    <row r="24" spans="1:6" ht="17.25">
      <c r="A24" s="18" t="s">
        <v>23</v>
      </c>
      <c r="B24" s="32">
        <v>364</v>
      </c>
      <c r="C24" s="33">
        <v>464</v>
      </c>
      <c r="D24" s="34">
        <v>457</v>
      </c>
      <c r="E24" s="2">
        <f t="shared" si="0"/>
        <v>921</v>
      </c>
      <c r="F24" s="52">
        <f>+E24-'H20.9月'!E24</f>
        <v>1</v>
      </c>
    </row>
    <row r="25" spans="1:6" ht="17.25">
      <c r="A25" s="18" t="s">
        <v>24</v>
      </c>
      <c r="B25" s="32">
        <v>445</v>
      </c>
      <c r="C25" s="33">
        <v>559</v>
      </c>
      <c r="D25" s="34">
        <v>555</v>
      </c>
      <c r="E25" s="2">
        <f t="shared" si="0"/>
        <v>1114</v>
      </c>
      <c r="F25" s="52">
        <f>+E25-'H20.9月'!E25</f>
        <v>-7</v>
      </c>
    </row>
    <row r="26" spans="1:6" ht="18" thickBot="1">
      <c r="A26" s="43" t="s">
        <v>25</v>
      </c>
      <c r="B26" s="44">
        <f>SUM(B20:B25)</f>
        <v>2515</v>
      </c>
      <c r="C26" s="45">
        <f>SUM(C20:C25)</f>
        <v>2955</v>
      </c>
      <c r="D26" s="46">
        <f>SUM(D20:D25)</f>
        <v>2919</v>
      </c>
      <c r="E26" s="47">
        <f>SUM(E20:E25)</f>
        <v>5874</v>
      </c>
      <c r="F26" s="52">
        <f>+E26-'H20.9月'!E26</f>
        <v>10</v>
      </c>
    </row>
    <row r="27" spans="1:6" ht="17.25">
      <c r="A27" s="17" t="s">
        <v>26</v>
      </c>
      <c r="B27" s="29">
        <v>396</v>
      </c>
      <c r="C27" s="30">
        <v>442</v>
      </c>
      <c r="D27" s="31">
        <v>435</v>
      </c>
      <c r="E27" s="10">
        <f>SUM(C27:D27)</f>
        <v>877</v>
      </c>
      <c r="F27" s="52">
        <f>+E27-'H20.9月'!E27</f>
        <v>-1</v>
      </c>
    </row>
    <row r="28" spans="1:6" ht="17.25">
      <c r="A28" s="18" t="s">
        <v>27</v>
      </c>
      <c r="B28" s="32">
        <v>490</v>
      </c>
      <c r="C28" s="33">
        <v>578</v>
      </c>
      <c r="D28" s="34">
        <v>586</v>
      </c>
      <c r="E28" s="2">
        <f>SUM(C28:D28)</f>
        <v>1164</v>
      </c>
      <c r="F28" s="52">
        <f>+E28-'H20.9月'!E28</f>
        <v>4</v>
      </c>
    </row>
    <row r="29" spans="1:6" ht="17.25">
      <c r="A29" s="18" t="s">
        <v>28</v>
      </c>
      <c r="B29" s="32">
        <v>443</v>
      </c>
      <c r="C29" s="33">
        <v>507</v>
      </c>
      <c r="D29" s="34">
        <v>619</v>
      </c>
      <c r="E29" s="2">
        <f>SUM(C29:D29)</f>
        <v>1126</v>
      </c>
      <c r="F29" s="52">
        <f>+E29-'H20.9月'!E29</f>
        <v>-4</v>
      </c>
    </row>
    <row r="30" spans="1:6" ht="17.25">
      <c r="A30" s="18" t="s">
        <v>29</v>
      </c>
      <c r="B30" s="32">
        <v>191</v>
      </c>
      <c r="C30" s="33">
        <v>221</v>
      </c>
      <c r="D30" s="34">
        <v>243</v>
      </c>
      <c r="E30" s="2">
        <f>SUM(C30:D30)</f>
        <v>464</v>
      </c>
      <c r="F30" s="52">
        <f>+E30-'H20.9月'!E30</f>
        <v>-1</v>
      </c>
    </row>
    <row r="31" spans="1:6" ht="18" thickBot="1">
      <c r="A31" s="43" t="s">
        <v>30</v>
      </c>
      <c r="B31" s="44">
        <f>SUM(B27:B30)</f>
        <v>1520</v>
      </c>
      <c r="C31" s="45">
        <f>SUM(C27:C30)</f>
        <v>1748</v>
      </c>
      <c r="D31" s="46">
        <f>SUM(D27:D30)</f>
        <v>1883</v>
      </c>
      <c r="E31" s="47">
        <f>SUM(E27:E30)</f>
        <v>3631</v>
      </c>
      <c r="F31" s="52">
        <f>+E31-'H20.9月'!E31</f>
        <v>-2</v>
      </c>
    </row>
    <row r="32" spans="1:6" ht="17.25">
      <c r="A32" s="17" t="s">
        <v>31</v>
      </c>
      <c r="B32" s="29">
        <v>190</v>
      </c>
      <c r="C32" s="30">
        <v>284</v>
      </c>
      <c r="D32" s="31">
        <v>278</v>
      </c>
      <c r="E32" s="10">
        <f>SUM(C32:D32)</f>
        <v>562</v>
      </c>
      <c r="F32" s="52">
        <f>+E32-'H20.9月'!E32</f>
        <v>6</v>
      </c>
    </row>
    <row r="33" spans="1:6" ht="17.25">
      <c r="A33" s="18" t="s">
        <v>32</v>
      </c>
      <c r="B33" s="32">
        <v>273</v>
      </c>
      <c r="C33" s="33">
        <v>432</v>
      </c>
      <c r="D33" s="34">
        <v>433</v>
      </c>
      <c r="E33" s="2">
        <f>SUM(C33:D33)</f>
        <v>865</v>
      </c>
      <c r="F33" s="52">
        <f>+E33-'H20.9月'!E33</f>
        <v>-1</v>
      </c>
    </row>
    <row r="34" spans="1:6" ht="17.25">
      <c r="A34" s="18" t="s">
        <v>33</v>
      </c>
      <c r="B34" s="32">
        <v>270</v>
      </c>
      <c r="C34" s="33">
        <v>422</v>
      </c>
      <c r="D34" s="34">
        <v>415</v>
      </c>
      <c r="E34" s="2">
        <f>SUM(C34:D34)</f>
        <v>837</v>
      </c>
      <c r="F34" s="52">
        <f>+E34-'H20.9月'!E34</f>
        <v>7</v>
      </c>
    </row>
    <row r="35" spans="1:6" ht="18" thickBot="1">
      <c r="A35" s="43" t="s">
        <v>34</v>
      </c>
      <c r="B35" s="48">
        <f>SUM(B32:B34)</f>
        <v>733</v>
      </c>
      <c r="C35" s="48">
        <f>SUM(C32:C34)</f>
        <v>1138</v>
      </c>
      <c r="D35" s="48">
        <f>SUM(D32:D34)</f>
        <v>1126</v>
      </c>
      <c r="E35" s="47">
        <f>SUM(E32:E34)</f>
        <v>2264</v>
      </c>
      <c r="F35" s="52">
        <f>+E35-'H20.9月'!E35</f>
        <v>12</v>
      </c>
    </row>
    <row r="36" spans="1:6" ht="17.25">
      <c r="A36" s="17" t="s">
        <v>35</v>
      </c>
      <c r="B36" s="29">
        <v>142</v>
      </c>
      <c r="C36" s="30">
        <v>147</v>
      </c>
      <c r="D36" s="31">
        <v>159</v>
      </c>
      <c r="E36" s="10">
        <f>SUM(C36:D36)</f>
        <v>306</v>
      </c>
      <c r="F36" s="52">
        <f>+E36-'H20.9月'!E36</f>
        <v>1</v>
      </c>
    </row>
    <row r="37" spans="1:6" ht="17.25">
      <c r="A37" s="19" t="s">
        <v>36</v>
      </c>
      <c r="B37" s="35">
        <v>84</v>
      </c>
      <c r="C37" s="36">
        <v>113</v>
      </c>
      <c r="D37" s="37">
        <v>154</v>
      </c>
      <c r="E37" s="16">
        <f>SUM(C37:D37)</f>
        <v>267</v>
      </c>
      <c r="F37" s="52">
        <f>+E37-'H20.9月'!E37</f>
        <v>2</v>
      </c>
    </row>
    <row r="38" spans="1:6" ht="17.25">
      <c r="A38" s="20" t="s">
        <v>38</v>
      </c>
      <c r="B38" s="24">
        <f>SUM(B4:B19)+B26+B31+B35+B36+B37</f>
        <v>9025</v>
      </c>
      <c r="C38" s="22">
        <f>SUM(C4:C19)+C26+C31+C35+C36+C37</f>
        <v>10953</v>
      </c>
      <c r="D38" s="1">
        <f>SUM(D4:D19)+D26+D31+D35+D36+D37</f>
        <v>10836</v>
      </c>
      <c r="E38" s="2">
        <f>SUM(E4:E19)+E26+E31+E35+E36+E37</f>
        <v>21789</v>
      </c>
      <c r="F38" s="52">
        <f>+E38-'H20.9月'!E38</f>
        <v>14</v>
      </c>
    </row>
    <row r="39" spans="1:6" ht="18" thickBot="1">
      <c r="A39" s="21" t="s">
        <v>37</v>
      </c>
      <c r="B39" s="25">
        <f>+B38-B37</f>
        <v>8941</v>
      </c>
      <c r="C39" s="23">
        <f>+C38-C37</f>
        <v>10840</v>
      </c>
      <c r="D39" s="11">
        <f>+D38-D37</f>
        <v>10682</v>
      </c>
      <c r="E39" s="12">
        <f>+E38-E37</f>
        <v>21522</v>
      </c>
      <c r="F39" s="52">
        <f>+E39-'H20.9月'!E39</f>
        <v>12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8941</v>
      </c>
      <c r="C41" s="5" t="s">
        <v>0</v>
      </c>
      <c r="D41" s="53">
        <f>+B41-'H20.9月'!B41</f>
        <v>21</v>
      </c>
      <c r="E41" s="3"/>
    </row>
    <row r="42" spans="1:5" ht="17.25">
      <c r="A42" s="14" t="s">
        <v>43</v>
      </c>
      <c r="B42" s="6">
        <f>+E39</f>
        <v>21522</v>
      </c>
      <c r="C42" s="7" t="s">
        <v>44</v>
      </c>
      <c r="D42" s="53">
        <f>+B42-'H20.9月'!B42</f>
        <v>12</v>
      </c>
      <c r="E42" s="3"/>
    </row>
    <row r="43" spans="1:5" ht="17.25">
      <c r="A43" s="14" t="s">
        <v>1</v>
      </c>
      <c r="B43" s="6">
        <f>+C39</f>
        <v>10840</v>
      </c>
      <c r="C43" s="7" t="s">
        <v>44</v>
      </c>
      <c r="D43" s="53">
        <f>+B43-'H20.9月'!B43</f>
        <v>2</v>
      </c>
      <c r="E43" s="3"/>
    </row>
    <row r="44" spans="1:5" ht="18" thickBot="1">
      <c r="A44" s="15" t="s">
        <v>2</v>
      </c>
      <c r="B44" s="8">
        <f>+D39</f>
        <v>10682</v>
      </c>
      <c r="C44" s="9" t="s">
        <v>44</v>
      </c>
      <c r="D44" s="53">
        <f>+B44-'H20.9月'!B44</f>
        <v>10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2">
      <selection activeCell="C39" sqref="C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56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109</v>
      </c>
      <c r="D4" s="31">
        <v>84</v>
      </c>
      <c r="E4" s="10">
        <f aca="true" t="shared" si="0" ref="E4:E25">SUM(C4:D4)</f>
        <v>193</v>
      </c>
      <c r="F4" s="52">
        <f>+E4-'H20.10月'!E4</f>
        <v>-1</v>
      </c>
    </row>
    <row r="5" spans="1:6" ht="17.25">
      <c r="A5" s="18" t="s">
        <v>4</v>
      </c>
      <c r="B5" s="32">
        <v>735</v>
      </c>
      <c r="C5" s="33">
        <v>855</v>
      </c>
      <c r="D5" s="34">
        <v>819</v>
      </c>
      <c r="E5" s="2">
        <f t="shared" si="0"/>
        <v>1674</v>
      </c>
      <c r="F5" s="52">
        <f>+E5-'H20.10月'!E5</f>
        <v>10</v>
      </c>
    </row>
    <row r="6" spans="1:6" ht="17.25">
      <c r="A6" s="18" t="s">
        <v>5</v>
      </c>
      <c r="B6" s="32">
        <v>295</v>
      </c>
      <c r="C6" s="33">
        <v>385</v>
      </c>
      <c r="D6" s="34">
        <v>360</v>
      </c>
      <c r="E6" s="2">
        <f t="shared" si="0"/>
        <v>745</v>
      </c>
      <c r="F6" s="52">
        <f>+E6-'H20.10月'!E6</f>
        <v>2</v>
      </c>
    </row>
    <row r="7" spans="1:6" ht="17.25">
      <c r="A7" s="18" t="s">
        <v>6</v>
      </c>
      <c r="B7" s="32">
        <v>519</v>
      </c>
      <c r="C7" s="33">
        <v>654</v>
      </c>
      <c r="D7" s="34">
        <v>675</v>
      </c>
      <c r="E7" s="2">
        <f t="shared" si="0"/>
        <v>1329</v>
      </c>
      <c r="F7" s="52">
        <f>+E7-'H20.10月'!E7</f>
        <v>3</v>
      </c>
    </row>
    <row r="8" spans="1:6" ht="17.25">
      <c r="A8" s="18" t="s">
        <v>7</v>
      </c>
      <c r="B8" s="32">
        <v>287</v>
      </c>
      <c r="C8" s="33">
        <v>358</v>
      </c>
      <c r="D8" s="34">
        <v>329</v>
      </c>
      <c r="E8" s="2">
        <f t="shared" si="0"/>
        <v>687</v>
      </c>
      <c r="F8" s="52">
        <f>+E8-'H20.10月'!E8</f>
        <v>-7</v>
      </c>
    </row>
    <row r="9" spans="1:6" ht="17.25">
      <c r="A9" s="18" t="s">
        <v>8</v>
      </c>
      <c r="B9" s="32">
        <v>132</v>
      </c>
      <c r="C9" s="33">
        <v>191</v>
      </c>
      <c r="D9" s="34">
        <v>168</v>
      </c>
      <c r="E9" s="2">
        <f t="shared" si="0"/>
        <v>359</v>
      </c>
      <c r="F9" s="52">
        <f>+E9-'H20.10月'!E9</f>
        <v>-1</v>
      </c>
    </row>
    <row r="10" spans="1:6" ht="17.25">
      <c r="A10" s="18" t="s">
        <v>9</v>
      </c>
      <c r="B10" s="32">
        <v>78</v>
      </c>
      <c r="C10" s="33">
        <v>125</v>
      </c>
      <c r="D10" s="34">
        <v>125</v>
      </c>
      <c r="E10" s="2">
        <f t="shared" si="0"/>
        <v>250</v>
      </c>
      <c r="F10" s="52">
        <f>+E10-'H20.10月'!E10</f>
        <v>-2</v>
      </c>
    </row>
    <row r="11" spans="1:6" ht="17.25">
      <c r="A11" s="18" t="s">
        <v>10</v>
      </c>
      <c r="B11" s="32">
        <v>50</v>
      </c>
      <c r="C11" s="33">
        <v>51</v>
      </c>
      <c r="D11" s="34">
        <v>56</v>
      </c>
      <c r="E11" s="2">
        <f t="shared" si="0"/>
        <v>107</v>
      </c>
      <c r="F11" s="52">
        <f>+E11-'H20.10月'!E11</f>
        <v>-1</v>
      </c>
    </row>
    <row r="12" spans="1:6" ht="17.25">
      <c r="A12" s="18" t="s">
        <v>11</v>
      </c>
      <c r="B12" s="32">
        <v>393</v>
      </c>
      <c r="C12" s="33">
        <v>359</v>
      </c>
      <c r="D12" s="34">
        <v>312</v>
      </c>
      <c r="E12" s="2">
        <f t="shared" si="0"/>
        <v>671</v>
      </c>
      <c r="F12" s="52">
        <f>+E12-'H20.10月'!E12</f>
        <v>1</v>
      </c>
    </row>
    <row r="13" spans="1:6" ht="17.25">
      <c r="A13" s="18" t="s">
        <v>12</v>
      </c>
      <c r="B13" s="32">
        <v>837</v>
      </c>
      <c r="C13" s="33">
        <v>1002</v>
      </c>
      <c r="D13" s="34">
        <v>938</v>
      </c>
      <c r="E13" s="2">
        <f t="shared" si="0"/>
        <v>1940</v>
      </c>
      <c r="F13" s="52">
        <f>+E13-'H20.10月'!E13</f>
        <v>-5</v>
      </c>
    </row>
    <row r="14" spans="1:6" ht="17.25">
      <c r="A14" s="18" t="s">
        <v>13</v>
      </c>
      <c r="B14" s="32">
        <v>126</v>
      </c>
      <c r="C14" s="33">
        <v>157</v>
      </c>
      <c r="D14" s="34">
        <v>166</v>
      </c>
      <c r="E14" s="2">
        <f t="shared" si="0"/>
        <v>323</v>
      </c>
      <c r="F14" s="52">
        <f>+E14-'H20.10月'!E14</f>
        <v>0</v>
      </c>
    </row>
    <row r="15" spans="1:6" ht="17.25">
      <c r="A15" s="18" t="s">
        <v>14</v>
      </c>
      <c r="B15" s="32">
        <v>303</v>
      </c>
      <c r="C15" s="33">
        <v>358</v>
      </c>
      <c r="D15" s="34">
        <v>318</v>
      </c>
      <c r="E15" s="2">
        <f t="shared" si="0"/>
        <v>676</v>
      </c>
      <c r="F15" s="52">
        <f>+E15-'H20.10月'!E15</f>
        <v>2</v>
      </c>
    </row>
    <row r="16" spans="1:6" ht="17.25">
      <c r="A16" s="18" t="s">
        <v>15</v>
      </c>
      <c r="B16" s="32">
        <v>162</v>
      </c>
      <c r="C16" s="33">
        <v>194</v>
      </c>
      <c r="D16" s="34">
        <v>203</v>
      </c>
      <c r="E16" s="2">
        <f t="shared" si="0"/>
        <v>397</v>
      </c>
      <c r="F16" s="52">
        <f>+E16-'H20.10月'!E16</f>
        <v>-1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+E17-'H20.10月'!E17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+E18-'H20.10月'!E18</f>
        <v>1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+E19-'H20.10月'!E19</f>
        <v>0</v>
      </c>
    </row>
    <row r="20" spans="1:6" ht="17.25">
      <c r="A20" s="17" t="s">
        <v>19</v>
      </c>
      <c r="B20" s="29">
        <v>350</v>
      </c>
      <c r="C20" s="30">
        <v>363</v>
      </c>
      <c r="D20" s="31">
        <v>335</v>
      </c>
      <c r="E20" s="10">
        <f t="shared" si="0"/>
        <v>698</v>
      </c>
      <c r="F20" s="52">
        <f>+E20-'H20.10月'!E20</f>
        <v>-3</v>
      </c>
    </row>
    <row r="21" spans="1:6" ht="17.25">
      <c r="A21" s="18" t="s">
        <v>20</v>
      </c>
      <c r="B21" s="32">
        <v>421</v>
      </c>
      <c r="C21" s="33">
        <v>508</v>
      </c>
      <c r="D21" s="34">
        <v>459</v>
      </c>
      <c r="E21" s="2">
        <f t="shared" si="0"/>
        <v>967</v>
      </c>
      <c r="F21" s="52">
        <f>+E21-'H20.10月'!E21</f>
        <v>-3</v>
      </c>
    </row>
    <row r="22" spans="1:6" ht="17.25">
      <c r="A22" s="18" t="s">
        <v>21</v>
      </c>
      <c r="B22" s="32">
        <v>621</v>
      </c>
      <c r="C22" s="33">
        <v>669</v>
      </c>
      <c r="D22" s="34">
        <v>713</v>
      </c>
      <c r="E22" s="2">
        <f t="shared" si="0"/>
        <v>1382</v>
      </c>
      <c r="F22" s="52">
        <f>+E22-'H20.10月'!E22</f>
        <v>4</v>
      </c>
    </row>
    <row r="23" spans="1:6" ht="17.25">
      <c r="A23" s="18" t="s">
        <v>22</v>
      </c>
      <c r="B23" s="32">
        <v>311</v>
      </c>
      <c r="C23" s="33">
        <v>395</v>
      </c>
      <c r="D23" s="34">
        <v>389</v>
      </c>
      <c r="E23" s="2">
        <f t="shared" si="0"/>
        <v>784</v>
      </c>
      <c r="F23" s="52">
        <f>+E23-'H20.10月'!E23</f>
        <v>-6</v>
      </c>
    </row>
    <row r="24" spans="1:6" ht="17.25">
      <c r="A24" s="18" t="s">
        <v>23</v>
      </c>
      <c r="B24" s="32">
        <v>362</v>
      </c>
      <c r="C24" s="33">
        <v>462</v>
      </c>
      <c r="D24" s="34">
        <v>453</v>
      </c>
      <c r="E24" s="2">
        <f t="shared" si="0"/>
        <v>915</v>
      </c>
      <c r="F24" s="52">
        <f>+E24-'H20.10月'!E24</f>
        <v>-6</v>
      </c>
    </row>
    <row r="25" spans="1:6" ht="17.25">
      <c r="A25" s="18" t="s">
        <v>24</v>
      </c>
      <c r="B25" s="32">
        <v>446</v>
      </c>
      <c r="C25" s="33">
        <v>559</v>
      </c>
      <c r="D25" s="34">
        <v>560</v>
      </c>
      <c r="E25" s="2">
        <f t="shared" si="0"/>
        <v>1119</v>
      </c>
      <c r="F25" s="52">
        <f>+E25-'H20.10月'!E25</f>
        <v>5</v>
      </c>
    </row>
    <row r="26" spans="1:6" ht="18" thickBot="1">
      <c r="A26" s="43" t="s">
        <v>25</v>
      </c>
      <c r="B26" s="44">
        <f>SUM(B20:B25)</f>
        <v>2511</v>
      </c>
      <c r="C26" s="45">
        <f>SUM(C20:C25)</f>
        <v>2956</v>
      </c>
      <c r="D26" s="46">
        <f>SUM(D20:D25)</f>
        <v>2909</v>
      </c>
      <c r="E26" s="47">
        <f>SUM(E20:E25)</f>
        <v>5865</v>
      </c>
      <c r="F26" s="52">
        <f>+E26-'H20.10月'!E26</f>
        <v>-9</v>
      </c>
    </row>
    <row r="27" spans="1:6" ht="17.25">
      <c r="A27" s="17" t="s">
        <v>26</v>
      </c>
      <c r="B27" s="29">
        <v>393</v>
      </c>
      <c r="C27" s="30">
        <v>436</v>
      </c>
      <c r="D27" s="31">
        <v>429</v>
      </c>
      <c r="E27" s="10">
        <f>SUM(C27:D27)</f>
        <v>865</v>
      </c>
      <c r="F27" s="52">
        <f>+E27-'H20.10月'!E27</f>
        <v>-12</v>
      </c>
    </row>
    <row r="28" spans="1:6" ht="17.25">
      <c r="A28" s="18" t="s">
        <v>27</v>
      </c>
      <c r="B28" s="32">
        <v>486</v>
      </c>
      <c r="C28" s="33">
        <v>573</v>
      </c>
      <c r="D28" s="34">
        <v>586</v>
      </c>
      <c r="E28" s="2">
        <f>SUM(C28:D28)</f>
        <v>1159</v>
      </c>
      <c r="F28" s="52">
        <f>+E28-'H20.10月'!E28</f>
        <v>-5</v>
      </c>
    </row>
    <row r="29" spans="1:6" ht="17.25">
      <c r="A29" s="18" t="s">
        <v>28</v>
      </c>
      <c r="B29" s="32">
        <v>447</v>
      </c>
      <c r="C29" s="33">
        <v>509</v>
      </c>
      <c r="D29" s="34">
        <v>627</v>
      </c>
      <c r="E29" s="2">
        <f>SUM(C29:D29)</f>
        <v>1136</v>
      </c>
      <c r="F29" s="52">
        <f>+E29-'H20.10月'!E29</f>
        <v>10</v>
      </c>
    </row>
    <row r="30" spans="1:6" ht="17.25">
      <c r="A30" s="18" t="s">
        <v>29</v>
      </c>
      <c r="B30" s="32">
        <v>191</v>
      </c>
      <c r="C30" s="33">
        <v>221</v>
      </c>
      <c r="D30" s="34">
        <v>242</v>
      </c>
      <c r="E30" s="2">
        <f>SUM(C30:D30)</f>
        <v>463</v>
      </c>
      <c r="F30" s="52">
        <f>+E30-'H20.10月'!E30</f>
        <v>-1</v>
      </c>
    </row>
    <row r="31" spans="1:6" ht="18" thickBot="1">
      <c r="A31" s="43" t="s">
        <v>30</v>
      </c>
      <c r="B31" s="44">
        <f>SUM(B27:B30)</f>
        <v>1517</v>
      </c>
      <c r="C31" s="45">
        <f>SUM(C27:C30)</f>
        <v>1739</v>
      </c>
      <c r="D31" s="46">
        <f>SUM(D27:D30)</f>
        <v>1884</v>
      </c>
      <c r="E31" s="47">
        <f>SUM(E27:E30)</f>
        <v>3623</v>
      </c>
      <c r="F31" s="52">
        <f>+E31-'H20.10月'!E31</f>
        <v>-8</v>
      </c>
    </row>
    <row r="32" spans="1:6" ht="17.25">
      <c r="A32" s="17" t="s">
        <v>31</v>
      </c>
      <c r="B32" s="29">
        <v>190</v>
      </c>
      <c r="C32" s="30">
        <v>284</v>
      </c>
      <c r="D32" s="31">
        <v>280</v>
      </c>
      <c r="E32" s="10">
        <f>SUM(C32:D32)</f>
        <v>564</v>
      </c>
      <c r="F32" s="52">
        <f>+E32-'H20.10月'!E32</f>
        <v>2</v>
      </c>
    </row>
    <row r="33" spans="1:6" ht="17.25">
      <c r="A33" s="18" t="s">
        <v>32</v>
      </c>
      <c r="B33" s="32">
        <v>272</v>
      </c>
      <c r="C33" s="33">
        <v>430</v>
      </c>
      <c r="D33" s="34">
        <v>429</v>
      </c>
      <c r="E33" s="2">
        <f>SUM(C33:D33)</f>
        <v>859</v>
      </c>
      <c r="F33" s="52">
        <f>+E33-'H20.10月'!E33</f>
        <v>-6</v>
      </c>
    </row>
    <row r="34" spans="1:6" ht="17.25">
      <c r="A34" s="18" t="s">
        <v>33</v>
      </c>
      <c r="B34" s="32">
        <v>270</v>
      </c>
      <c r="C34" s="33">
        <v>423</v>
      </c>
      <c r="D34" s="34">
        <v>415</v>
      </c>
      <c r="E34" s="2">
        <f>SUM(C34:D34)</f>
        <v>838</v>
      </c>
      <c r="F34" s="52">
        <f>+E34-'H20.10月'!E34</f>
        <v>1</v>
      </c>
    </row>
    <row r="35" spans="1:6" ht="18" thickBot="1">
      <c r="A35" s="43" t="s">
        <v>34</v>
      </c>
      <c r="B35" s="48">
        <f>SUM(B32:B34)</f>
        <v>732</v>
      </c>
      <c r="C35" s="48">
        <f>SUM(C32:C34)</f>
        <v>1137</v>
      </c>
      <c r="D35" s="48">
        <f>SUM(D32:D34)</f>
        <v>1124</v>
      </c>
      <c r="E35" s="47">
        <f>SUM(E32:E34)</f>
        <v>2261</v>
      </c>
      <c r="F35" s="52">
        <f>+E35-'H20.10月'!E35</f>
        <v>-3</v>
      </c>
    </row>
    <row r="36" spans="1:6" ht="17.25">
      <c r="A36" s="17" t="s">
        <v>35</v>
      </c>
      <c r="B36" s="29">
        <v>142</v>
      </c>
      <c r="C36" s="30">
        <v>146</v>
      </c>
      <c r="D36" s="31">
        <v>159</v>
      </c>
      <c r="E36" s="10">
        <f>SUM(C36:D36)</f>
        <v>305</v>
      </c>
      <c r="F36" s="52">
        <f>+E36-'H20.10月'!E36</f>
        <v>-1</v>
      </c>
    </row>
    <row r="37" spans="1:6" ht="17.25">
      <c r="A37" s="19" t="s">
        <v>36</v>
      </c>
      <c r="B37" s="35">
        <v>81</v>
      </c>
      <c r="C37" s="36">
        <v>109</v>
      </c>
      <c r="D37" s="37">
        <v>158</v>
      </c>
      <c r="E37" s="16">
        <f>SUM(C37:D37)</f>
        <v>267</v>
      </c>
      <c r="F37" s="52">
        <f>+E37-'H20.10月'!E37</f>
        <v>0</v>
      </c>
    </row>
    <row r="38" spans="1:6" ht="17.25">
      <c r="A38" s="20" t="s">
        <v>38</v>
      </c>
      <c r="B38" s="24">
        <f>SUM(B4:B19)+B26+B31+B35+B36+B37</f>
        <v>9011</v>
      </c>
      <c r="C38" s="22">
        <f>SUM(C4:C19)+C26+C31+C35+C36+C37</f>
        <v>10939</v>
      </c>
      <c r="D38" s="1">
        <f>SUM(D4:D19)+D26+D31+D35+D36+D37</f>
        <v>10830</v>
      </c>
      <c r="E38" s="2">
        <f>SUM(E4:E19)+E26+E31+E35+E36+E37</f>
        <v>21769</v>
      </c>
      <c r="F38" s="52">
        <f>+E38-'H20.10月'!E38</f>
        <v>-20</v>
      </c>
    </row>
    <row r="39" spans="1:6" ht="18" thickBot="1">
      <c r="A39" s="21" t="s">
        <v>37</v>
      </c>
      <c r="B39" s="25">
        <f>+B38-B37</f>
        <v>8930</v>
      </c>
      <c r="C39" s="23">
        <f>+C38-C37</f>
        <v>10830</v>
      </c>
      <c r="D39" s="11">
        <f>+D38-D37</f>
        <v>10672</v>
      </c>
      <c r="E39" s="12">
        <f>+E38-E37</f>
        <v>21502</v>
      </c>
      <c r="F39" s="52">
        <f>+E39-'H20.10月'!E39</f>
        <v>-20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8930</v>
      </c>
      <c r="C41" s="5" t="s">
        <v>0</v>
      </c>
      <c r="D41" s="53">
        <f>+B41-'H20.10月'!B41</f>
        <v>-11</v>
      </c>
      <c r="E41" s="3"/>
    </row>
    <row r="42" spans="1:5" ht="17.25">
      <c r="A42" s="14" t="s">
        <v>43</v>
      </c>
      <c r="B42" s="6">
        <f>+E39</f>
        <v>21502</v>
      </c>
      <c r="C42" s="7" t="s">
        <v>44</v>
      </c>
      <c r="D42" s="53">
        <f>+B42-'H20.10月'!B42</f>
        <v>-20</v>
      </c>
      <c r="E42" s="3"/>
    </row>
    <row r="43" spans="1:5" ht="17.25">
      <c r="A43" s="14" t="s">
        <v>1</v>
      </c>
      <c r="B43" s="6">
        <f>+C39</f>
        <v>10830</v>
      </c>
      <c r="C43" s="7" t="s">
        <v>44</v>
      </c>
      <c r="D43" s="53">
        <f>+B43-'H20.10月'!B43</f>
        <v>-10</v>
      </c>
      <c r="E43" s="3"/>
    </row>
    <row r="44" spans="1:5" ht="18" thickBot="1">
      <c r="A44" s="15" t="s">
        <v>2</v>
      </c>
      <c r="B44" s="8">
        <f>+D39</f>
        <v>10672</v>
      </c>
      <c r="C44" s="9" t="s">
        <v>44</v>
      </c>
      <c r="D44" s="53">
        <f>+B44-'H20.10月'!B44</f>
        <v>-10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5">
      <selection activeCell="F45" sqref="F45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57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110</v>
      </c>
      <c r="D4" s="31">
        <v>83</v>
      </c>
      <c r="E4" s="10">
        <f aca="true" t="shared" si="0" ref="E4:E25">SUM(C4:D4)</f>
        <v>193</v>
      </c>
      <c r="F4" s="52">
        <f>+E4-'H20.11月'!E4</f>
        <v>0</v>
      </c>
    </row>
    <row r="5" spans="1:6" ht="17.25">
      <c r="A5" s="18" t="s">
        <v>4</v>
      </c>
      <c r="B5" s="32">
        <v>737</v>
      </c>
      <c r="C5" s="33">
        <v>856</v>
      </c>
      <c r="D5" s="34">
        <v>821</v>
      </c>
      <c r="E5" s="2">
        <f t="shared" si="0"/>
        <v>1677</v>
      </c>
      <c r="F5" s="52">
        <f>+E5-'H20.11月'!E5</f>
        <v>3</v>
      </c>
    </row>
    <row r="6" spans="1:6" ht="17.25">
      <c r="A6" s="18" t="s">
        <v>5</v>
      </c>
      <c r="B6" s="32">
        <v>295</v>
      </c>
      <c r="C6" s="33">
        <v>384</v>
      </c>
      <c r="D6" s="34">
        <v>360</v>
      </c>
      <c r="E6" s="2">
        <f t="shared" si="0"/>
        <v>744</v>
      </c>
      <c r="F6" s="52">
        <f>+E6-'H20.11月'!E6</f>
        <v>-1</v>
      </c>
    </row>
    <row r="7" spans="1:6" ht="17.25">
      <c r="A7" s="18" t="s">
        <v>6</v>
      </c>
      <c r="B7" s="32">
        <v>523</v>
      </c>
      <c r="C7" s="33">
        <v>656</v>
      </c>
      <c r="D7" s="34">
        <v>674</v>
      </c>
      <c r="E7" s="2">
        <f t="shared" si="0"/>
        <v>1330</v>
      </c>
      <c r="F7" s="52">
        <f>+E7-'H20.11月'!E7</f>
        <v>1</v>
      </c>
    </row>
    <row r="8" spans="1:6" ht="17.25">
      <c r="A8" s="18" t="s">
        <v>7</v>
      </c>
      <c r="B8" s="32">
        <v>285</v>
      </c>
      <c r="C8" s="33">
        <v>352</v>
      </c>
      <c r="D8" s="34">
        <v>328</v>
      </c>
      <c r="E8" s="2">
        <f t="shared" si="0"/>
        <v>680</v>
      </c>
      <c r="F8" s="52">
        <f>+E8-'H20.11月'!E8</f>
        <v>-7</v>
      </c>
    </row>
    <row r="9" spans="1:6" ht="17.25">
      <c r="A9" s="18" t="s">
        <v>8</v>
      </c>
      <c r="B9" s="32">
        <v>131</v>
      </c>
      <c r="C9" s="33">
        <v>191</v>
      </c>
      <c r="D9" s="34">
        <v>167</v>
      </c>
      <c r="E9" s="2">
        <f t="shared" si="0"/>
        <v>358</v>
      </c>
      <c r="F9" s="52">
        <f>+E9-'H20.11月'!E9</f>
        <v>-1</v>
      </c>
    </row>
    <row r="10" spans="1:6" ht="17.25">
      <c r="A10" s="18" t="s">
        <v>9</v>
      </c>
      <c r="B10" s="32">
        <v>78</v>
      </c>
      <c r="C10" s="33">
        <v>126</v>
      </c>
      <c r="D10" s="34">
        <v>125</v>
      </c>
      <c r="E10" s="2">
        <f t="shared" si="0"/>
        <v>251</v>
      </c>
      <c r="F10" s="52">
        <f>+E10-'H20.11月'!E10</f>
        <v>1</v>
      </c>
    </row>
    <row r="11" spans="1:6" ht="17.25">
      <c r="A11" s="18" t="s">
        <v>10</v>
      </c>
      <c r="B11" s="32">
        <v>49</v>
      </c>
      <c r="C11" s="33">
        <v>51</v>
      </c>
      <c r="D11" s="34">
        <v>55</v>
      </c>
      <c r="E11" s="2">
        <f t="shared" si="0"/>
        <v>106</v>
      </c>
      <c r="F11" s="52">
        <f>+E11-'H20.11月'!E11</f>
        <v>-1</v>
      </c>
    </row>
    <row r="12" spans="1:6" ht="17.25">
      <c r="A12" s="18" t="s">
        <v>11</v>
      </c>
      <c r="B12" s="32">
        <v>395</v>
      </c>
      <c r="C12" s="33">
        <v>365</v>
      </c>
      <c r="D12" s="34">
        <v>320</v>
      </c>
      <c r="E12" s="2">
        <f t="shared" si="0"/>
        <v>685</v>
      </c>
      <c r="F12" s="52">
        <f>+E12-'H20.11月'!E12</f>
        <v>14</v>
      </c>
    </row>
    <row r="13" spans="1:6" ht="17.25">
      <c r="A13" s="18" t="s">
        <v>12</v>
      </c>
      <c r="B13" s="32">
        <v>838</v>
      </c>
      <c r="C13" s="33">
        <v>1004</v>
      </c>
      <c r="D13" s="34">
        <v>934</v>
      </c>
      <c r="E13" s="2">
        <f t="shared" si="0"/>
        <v>1938</v>
      </c>
      <c r="F13" s="52">
        <f>+E13-'H20.11月'!E13</f>
        <v>-2</v>
      </c>
    </row>
    <row r="14" spans="1:6" ht="17.25">
      <c r="A14" s="18" t="s">
        <v>13</v>
      </c>
      <c r="B14" s="32">
        <v>127</v>
      </c>
      <c r="C14" s="33">
        <v>157</v>
      </c>
      <c r="D14" s="34">
        <v>165</v>
      </c>
      <c r="E14" s="2">
        <f t="shared" si="0"/>
        <v>322</v>
      </c>
      <c r="F14" s="52">
        <f>+E14-'H20.11月'!E14</f>
        <v>-1</v>
      </c>
    </row>
    <row r="15" spans="1:6" ht="17.25">
      <c r="A15" s="18" t="s">
        <v>14</v>
      </c>
      <c r="B15" s="32">
        <v>304</v>
      </c>
      <c r="C15" s="33">
        <v>357</v>
      </c>
      <c r="D15" s="34">
        <v>319</v>
      </c>
      <c r="E15" s="2">
        <f t="shared" si="0"/>
        <v>676</v>
      </c>
      <c r="F15" s="52">
        <f>+E15-'H20.11月'!E15</f>
        <v>0</v>
      </c>
    </row>
    <row r="16" spans="1:6" ht="17.25">
      <c r="A16" s="18" t="s">
        <v>15</v>
      </c>
      <c r="B16" s="32">
        <v>163</v>
      </c>
      <c r="C16" s="33">
        <v>194</v>
      </c>
      <c r="D16" s="34">
        <v>203</v>
      </c>
      <c r="E16" s="2">
        <f t="shared" si="0"/>
        <v>397</v>
      </c>
      <c r="F16" s="52">
        <f>+E16-'H20.11月'!E16</f>
        <v>0</v>
      </c>
    </row>
    <row r="17" spans="1:6" ht="17.25">
      <c r="A17" s="18" t="s">
        <v>16</v>
      </c>
      <c r="B17" s="32">
        <v>22</v>
      </c>
      <c r="C17" s="33">
        <v>44</v>
      </c>
      <c r="D17" s="34">
        <v>38</v>
      </c>
      <c r="E17" s="2">
        <f t="shared" si="0"/>
        <v>82</v>
      </c>
      <c r="F17" s="52">
        <f>+E17-'H20.11月'!E17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+E18-'H20.11月'!E18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+E19-'H20.11月'!E19</f>
        <v>0</v>
      </c>
    </row>
    <row r="20" spans="1:6" ht="17.25">
      <c r="A20" s="17" t="s">
        <v>19</v>
      </c>
      <c r="B20" s="29">
        <v>353</v>
      </c>
      <c r="C20" s="30">
        <v>366</v>
      </c>
      <c r="D20" s="31">
        <v>338</v>
      </c>
      <c r="E20" s="10">
        <f t="shared" si="0"/>
        <v>704</v>
      </c>
      <c r="F20" s="52">
        <f>+E20-'H20.11月'!E20</f>
        <v>6</v>
      </c>
    </row>
    <row r="21" spans="1:6" ht="17.25">
      <c r="A21" s="18" t="s">
        <v>20</v>
      </c>
      <c r="B21" s="32">
        <v>419</v>
      </c>
      <c r="C21" s="33">
        <v>507</v>
      </c>
      <c r="D21" s="34">
        <v>456</v>
      </c>
      <c r="E21" s="2">
        <f t="shared" si="0"/>
        <v>963</v>
      </c>
      <c r="F21" s="52">
        <f>+E21-'H20.11月'!E21</f>
        <v>-4</v>
      </c>
    </row>
    <row r="22" spans="1:6" ht="17.25">
      <c r="A22" s="18" t="s">
        <v>21</v>
      </c>
      <c r="B22" s="32">
        <v>620</v>
      </c>
      <c r="C22" s="33">
        <v>668</v>
      </c>
      <c r="D22" s="34">
        <v>715</v>
      </c>
      <c r="E22" s="2">
        <f t="shared" si="0"/>
        <v>1383</v>
      </c>
      <c r="F22" s="52">
        <f>+E22-'H20.11月'!E22</f>
        <v>1</v>
      </c>
    </row>
    <row r="23" spans="1:6" ht="17.25">
      <c r="A23" s="18" t="s">
        <v>22</v>
      </c>
      <c r="B23" s="32">
        <v>312</v>
      </c>
      <c r="C23" s="33">
        <v>395</v>
      </c>
      <c r="D23" s="34">
        <v>389</v>
      </c>
      <c r="E23" s="2">
        <f t="shared" si="0"/>
        <v>784</v>
      </c>
      <c r="F23" s="52">
        <f>+E23-'H20.11月'!E23</f>
        <v>0</v>
      </c>
    </row>
    <row r="24" spans="1:6" ht="17.25">
      <c r="A24" s="18" t="s">
        <v>23</v>
      </c>
      <c r="B24" s="32">
        <v>362</v>
      </c>
      <c r="C24" s="33">
        <v>460</v>
      </c>
      <c r="D24" s="34">
        <v>453</v>
      </c>
      <c r="E24" s="2">
        <f t="shared" si="0"/>
        <v>913</v>
      </c>
      <c r="F24" s="52">
        <f>+E24-'H20.11月'!E24</f>
        <v>-2</v>
      </c>
    </row>
    <row r="25" spans="1:6" ht="17.25">
      <c r="A25" s="18" t="s">
        <v>24</v>
      </c>
      <c r="B25" s="32">
        <v>447</v>
      </c>
      <c r="C25" s="33">
        <v>558</v>
      </c>
      <c r="D25" s="34">
        <v>558</v>
      </c>
      <c r="E25" s="2">
        <f t="shared" si="0"/>
        <v>1116</v>
      </c>
      <c r="F25" s="52">
        <f>+E25-'H20.11月'!E25</f>
        <v>-3</v>
      </c>
    </row>
    <row r="26" spans="1:6" ht="18" thickBot="1">
      <c r="A26" s="43" t="s">
        <v>25</v>
      </c>
      <c r="B26" s="44">
        <f>SUM(B20:B25)</f>
        <v>2513</v>
      </c>
      <c r="C26" s="45">
        <f>SUM(C20:C25)</f>
        <v>2954</v>
      </c>
      <c r="D26" s="46">
        <f>SUM(D20:D25)</f>
        <v>2909</v>
      </c>
      <c r="E26" s="47">
        <f>SUM(E20:E25)</f>
        <v>5863</v>
      </c>
      <c r="F26" s="52">
        <f>+E26-'H20.11月'!E26</f>
        <v>-2</v>
      </c>
    </row>
    <row r="27" spans="1:6" ht="17.25">
      <c r="A27" s="17" t="s">
        <v>26</v>
      </c>
      <c r="B27" s="29">
        <v>393</v>
      </c>
      <c r="C27" s="30">
        <v>434</v>
      </c>
      <c r="D27" s="31">
        <v>431</v>
      </c>
      <c r="E27" s="10">
        <f>SUM(C27:D27)</f>
        <v>865</v>
      </c>
      <c r="F27" s="52">
        <f>+E27-'H20.11月'!E27</f>
        <v>0</v>
      </c>
    </row>
    <row r="28" spans="1:6" ht="17.25">
      <c r="A28" s="18" t="s">
        <v>27</v>
      </c>
      <c r="B28" s="32">
        <v>485</v>
      </c>
      <c r="C28" s="33">
        <v>571</v>
      </c>
      <c r="D28" s="34">
        <v>585</v>
      </c>
      <c r="E28" s="2">
        <f>SUM(C28:D28)</f>
        <v>1156</v>
      </c>
      <c r="F28" s="52">
        <f>+E28-'H20.11月'!E28</f>
        <v>-3</v>
      </c>
    </row>
    <row r="29" spans="1:6" ht="17.25">
      <c r="A29" s="18" t="s">
        <v>28</v>
      </c>
      <c r="B29" s="32">
        <v>447</v>
      </c>
      <c r="C29" s="33">
        <v>509</v>
      </c>
      <c r="D29" s="34">
        <v>626</v>
      </c>
      <c r="E29" s="2">
        <f>SUM(C29:D29)</f>
        <v>1135</v>
      </c>
      <c r="F29" s="52">
        <f>+E29-'H20.11月'!E29</f>
        <v>-1</v>
      </c>
    </row>
    <row r="30" spans="1:6" ht="17.25">
      <c r="A30" s="18" t="s">
        <v>29</v>
      </c>
      <c r="B30" s="32">
        <v>191</v>
      </c>
      <c r="C30" s="33">
        <v>222</v>
      </c>
      <c r="D30" s="34">
        <v>242</v>
      </c>
      <c r="E30" s="2">
        <f>SUM(C30:D30)</f>
        <v>464</v>
      </c>
      <c r="F30" s="52">
        <f>+E30-'H20.11月'!E30</f>
        <v>1</v>
      </c>
    </row>
    <row r="31" spans="1:6" ht="18" thickBot="1">
      <c r="A31" s="43" t="s">
        <v>30</v>
      </c>
      <c r="B31" s="44">
        <f>SUM(B27:B30)</f>
        <v>1516</v>
      </c>
      <c r="C31" s="45">
        <f>SUM(C27:C30)</f>
        <v>1736</v>
      </c>
      <c r="D31" s="46">
        <f>SUM(D27:D30)</f>
        <v>1884</v>
      </c>
      <c r="E31" s="47">
        <f>SUM(E27:E30)</f>
        <v>3620</v>
      </c>
      <c r="F31" s="52">
        <f>+E31-'H20.11月'!E31</f>
        <v>-3</v>
      </c>
    </row>
    <row r="32" spans="1:6" ht="17.25">
      <c r="A32" s="17" t="s">
        <v>31</v>
      </c>
      <c r="B32" s="29">
        <v>189</v>
      </c>
      <c r="C32" s="30">
        <v>284</v>
      </c>
      <c r="D32" s="31">
        <v>280</v>
      </c>
      <c r="E32" s="10">
        <f>SUM(C32:D32)</f>
        <v>564</v>
      </c>
      <c r="F32" s="52">
        <f>+E32-'H20.11月'!E32</f>
        <v>0</v>
      </c>
    </row>
    <row r="33" spans="1:6" ht="17.25">
      <c r="A33" s="18" t="s">
        <v>32</v>
      </c>
      <c r="B33" s="32">
        <v>272</v>
      </c>
      <c r="C33" s="33">
        <v>431</v>
      </c>
      <c r="D33" s="34">
        <v>428</v>
      </c>
      <c r="E33" s="2">
        <f>SUM(C33:D33)</f>
        <v>859</v>
      </c>
      <c r="F33" s="52">
        <f>+E33-'H20.11月'!E33</f>
        <v>0</v>
      </c>
    </row>
    <row r="34" spans="1:6" ht="17.25">
      <c r="A34" s="18" t="s">
        <v>33</v>
      </c>
      <c r="B34" s="32">
        <v>271</v>
      </c>
      <c r="C34" s="33">
        <v>423</v>
      </c>
      <c r="D34" s="34">
        <v>416</v>
      </c>
      <c r="E34" s="2">
        <f>SUM(C34:D34)</f>
        <v>839</v>
      </c>
      <c r="F34" s="52">
        <f>+E34-'H20.11月'!E34</f>
        <v>1</v>
      </c>
    </row>
    <row r="35" spans="1:6" ht="18" thickBot="1">
      <c r="A35" s="43" t="s">
        <v>34</v>
      </c>
      <c r="B35" s="48">
        <f>SUM(B32:B34)</f>
        <v>732</v>
      </c>
      <c r="C35" s="48">
        <f>SUM(C32:C34)</f>
        <v>1138</v>
      </c>
      <c r="D35" s="48">
        <f>SUM(D32:D34)</f>
        <v>1124</v>
      </c>
      <c r="E35" s="47">
        <f>SUM(E32:E34)</f>
        <v>2262</v>
      </c>
      <c r="F35" s="52">
        <f>+E35-'H20.11月'!E35</f>
        <v>1</v>
      </c>
    </row>
    <row r="36" spans="1:6" ht="17.25">
      <c r="A36" s="17" t="s">
        <v>35</v>
      </c>
      <c r="B36" s="29">
        <v>142</v>
      </c>
      <c r="C36" s="30">
        <v>145</v>
      </c>
      <c r="D36" s="31">
        <v>158</v>
      </c>
      <c r="E36" s="10">
        <f>SUM(C36:D36)</f>
        <v>303</v>
      </c>
      <c r="F36" s="52">
        <f>+E36-'H20.11月'!E36</f>
        <v>-2</v>
      </c>
    </row>
    <row r="37" spans="1:6" ht="17.25">
      <c r="A37" s="19" t="s">
        <v>36</v>
      </c>
      <c r="B37" s="35">
        <v>81</v>
      </c>
      <c r="C37" s="36">
        <v>108</v>
      </c>
      <c r="D37" s="37">
        <v>158</v>
      </c>
      <c r="E37" s="16">
        <f>SUM(C37:D37)</f>
        <v>266</v>
      </c>
      <c r="F37" s="52">
        <f>+E37-'H20.11月'!E37</f>
        <v>-1</v>
      </c>
    </row>
    <row r="38" spans="1:6" ht="17.25">
      <c r="A38" s="20" t="s">
        <v>38</v>
      </c>
      <c r="B38" s="24">
        <f>SUM(B4:B19)+B26+B31+B35+B36+B37</f>
        <v>9021</v>
      </c>
      <c r="C38" s="22">
        <f>SUM(C4:C19)+C26+C31+C35+C36+C37</f>
        <v>10938</v>
      </c>
      <c r="D38" s="1">
        <f>SUM(D4:D19)+D26+D31+D35+D36+D37</f>
        <v>10830</v>
      </c>
      <c r="E38" s="2">
        <f>SUM(E4:E19)+E26+E31+E35+E36+E37</f>
        <v>21768</v>
      </c>
      <c r="F38" s="52">
        <f>+E38-'H20.11月'!E38</f>
        <v>-1</v>
      </c>
    </row>
    <row r="39" spans="1:6" ht="18" thickBot="1">
      <c r="A39" s="21" t="s">
        <v>37</v>
      </c>
      <c r="B39" s="25">
        <f>+B38-B37</f>
        <v>8940</v>
      </c>
      <c r="C39" s="23">
        <f>+C38-C37</f>
        <v>10830</v>
      </c>
      <c r="D39" s="11">
        <f>+D38-D37</f>
        <v>10672</v>
      </c>
      <c r="E39" s="12">
        <f>+E38-E37</f>
        <v>21502</v>
      </c>
      <c r="F39" s="52">
        <f>+E39-'H20.11月'!E39</f>
        <v>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8940</v>
      </c>
      <c r="C41" s="5" t="s">
        <v>0</v>
      </c>
      <c r="D41" s="53">
        <f>+B41-'H20.11月'!B41</f>
        <v>10</v>
      </c>
      <c r="E41" s="3"/>
    </row>
    <row r="42" spans="1:5" ht="17.25">
      <c r="A42" s="14" t="s">
        <v>43</v>
      </c>
      <c r="B42" s="6">
        <f>+E39</f>
        <v>21502</v>
      </c>
      <c r="C42" s="7" t="s">
        <v>44</v>
      </c>
      <c r="D42" s="53">
        <f>+B42-'H20.11月'!B42</f>
        <v>0</v>
      </c>
      <c r="E42" s="3"/>
    </row>
    <row r="43" spans="1:5" ht="17.25">
      <c r="A43" s="14" t="s">
        <v>1</v>
      </c>
      <c r="B43" s="6">
        <f>+C39</f>
        <v>10830</v>
      </c>
      <c r="C43" s="7" t="s">
        <v>44</v>
      </c>
      <c r="D43" s="53">
        <f>+B43-'H20.11月'!B43</f>
        <v>0</v>
      </c>
      <c r="E43" s="3"/>
    </row>
    <row r="44" spans="1:5" ht="18" thickBot="1">
      <c r="A44" s="15" t="s">
        <v>2</v>
      </c>
      <c r="B44" s="8">
        <f>+D39</f>
        <v>10672</v>
      </c>
      <c r="C44" s="9" t="s">
        <v>44</v>
      </c>
      <c r="D44" s="53">
        <f>+B44-'H20.11月'!B44</f>
        <v>0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ING</cp:lastModifiedBy>
  <cp:lastPrinted>2010-04-16T05:15:25Z</cp:lastPrinted>
  <dcterms:created xsi:type="dcterms:W3CDTF">2002-03-29T02:16:40Z</dcterms:created>
  <dcterms:modified xsi:type="dcterms:W3CDTF">2011-01-07T05:17:11Z</dcterms:modified>
  <cp:category/>
  <cp:version/>
  <cp:contentType/>
  <cp:contentStatus/>
</cp:coreProperties>
</file>