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75" windowWidth="15360" windowHeight="8340" activeTab="0"/>
  </bookViews>
  <sheets>
    <sheet name="H17.4月" sheetId="1" r:id="rId1"/>
    <sheet name="H17.5月" sheetId="2" r:id="rId2"/>
    <sheet name="H17.6月" sheetId="3" r:id="rId3"/>
    <sheet name="H17.7月" sheetId="4" r:id="rId4"/>
    <sheet name="H17.8月" sheetId="5" r:id="rId5"/>
    <sheet name="H17.9月" sheetId="6" r:id="rId6"/>
    <sheet name="H17.10月" sheetId="7" r:id="rId7"/>
    <sheet name="H17.11月" sheetId="8" r:id="rId8"/>
    <sheet name="H17.12月" sheetId="9" r:id="rId9"/>
    <sheet name="H18.1月" sheetId="10" r:id="rId10"/>
    <sheet name="H18.2月" sheetId="11" r:id="rId11"/>
    <sheet name="H18.3月" sheetId="12" r:id="rId12"/>
    <sheet name="H18.4月" sheetId="13" r:id="rId13"/>
  </sheets>
  <definedNames/>
  <calcPr fullCalcOnLoad="1"/>
</workbook>
</file>

<file path=xl/sharedStrings.xml><?xml version="1.0" encoding="utf-8"?>
<sst xmlns="http://schemas.openxmlformats.org/spreadsheetml/2006/main" count="700" uniqueCount="62">
  <si>
    <t>世帯</t>
  </si>
  <si>
    <t>男</t>
  </si>
  <si>
    <t>女</t>
  </si>
  <si>
    <t>下台</t>
  </si>
  <si>
    <t>酒々井</t>
  </si>
  <si>
    <t>上本佐倉</t>
  </si>
  <si>
    <t>本佐倉</t>
  </si>
  <si>
    <t>馬橋</t>
  </si>
  <si>
    <t>墨</t>
  </si>
  <si>
    <t>尾上</t>
  </si>
  <si>
    <t>飯積</t>
  </si>
  <si>
    <t>中川</t>
  </si>
  <si>
    <t>上岩橋</t>
  </si>
  <si>
    <t>柏木</t>
  </si>
  <si>
    <t>下岩橋</t>
  </si>
  <si>
    <t>伊篠</t>
  </si>
  <si>
    <t>伊篠新田</t>
  </si>
  <si>
    <t>篠山新田</t>
  </si>
  <si>
    <t>今倉新田</t>
  </si>
  <si>
    <t>東酒々井一丁目</t>
  </si>
  <si>
    <t>東酒々井二丁目</t>
  </si>
  <si>
    <t>東酒々井三丁目</t>
  </si>
  <si>
    <t>東酒々井四丁目</t>
  </si>
  <si>
    <t>東酒々井五丁目</t>
  </si>
  <si>
    <t>東酒々井六丁目</t>
  </si>
  <si>
    <t>東酒々井合計</t>
  </si>
  <si>
    <t>中央台１丁目</t>
  </si>
  <si>
    <t>中央台２丁目</t>
  </si>
  <si>
    <t>中央台３丁目</t>
  </si>
  <si>
    <t>中央台４丁目</t>
  </si>
  <si>
    <t>中央台合計</t>
  </si>
  <si>
    <t>ふじき野一丁目</t>
  </si>
  <si>
    <t>ふじき野二丁目</t>
  </si>
  <si>
    <t>ふじき野三丁目</t>
  </si>
  <si>
    <t>ふじき野合計</t>
  </si>
  <si>
    <t>上本佐倉一丁目</t>
  </si>
  <si>
    <t>外国人</t>
  </si>
  <si>
    <t>住民基本台帳人口</t>
  </si>
  <si>
    <t>合　　　　　　計</t>
  </si>
  <si>
    <t>地　域　別</t>
  </si>
  <si>
    <t>世　帯</t>
  </si>
  <si>
    <t>総　計</t>
  </si>
  <si>
    <t>世　帯　数</t>
  </si>
  <si>
    <t>総　人　口</t>
  </si>
  <si>
    <t>人</t>
  </si>
  <si>
    <t>人　　　　　　口</t>
  </si>
  <si>
    <t>人口・世帯月別調査表</t>
  </si>
  <si>
    <t>の増減</t>
  </si>
  <si>
    <t>前月から</t>
  </si>
  <si>
    <t>平成１７年４月１日現在</t>
  </si>
  <si>
    <t>平成１７年５月１日現在</t>
  </si>
  <si>
    <t>平成１７年６月１日現在</t>
  </si>
  <si>
    <t>平成１７年７月１日現在</t>
  </si>
  <si>
    <t>平成１７年８月１日現在</t>
  </si>
  <si>
    <t>平成１７年９月１日現在</t>
  </si>
  <si>
    <t>平成１７年１０月１日現在</t>
  </si>
  <si>
    <t>平成１７年１１月１日現在</t>
  </si>
  <si>
    <t>平成１７年１２月１日現在</t>
  </si>
  <si>
    <t>平成１８年１月１日現在</t>
  </si>
  <si>
    <t>平成１８年２月１日現在</t>
  </si>
  <si>
    <t>平成１８年３月１日現在</t>
  </si>
  <si>
    <t>平成１8年４月１日現在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</si>
</sst>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\(#,##0\)"/>
    <numFmt numFmtId="179" formatCode="#,##0_);[Red]\(#,##0\)"/>
    <numFmt numFmtId="180" formatCode="#,##0_ ;[Red]\-#,##0\ "/>
    <numFmt numFmtId="181" formatCode="#,##0;[Red]#,##0"/>
    <numFmt numFmtId="182" formatCode="0_);[Red]\(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76" fontId="2" fillId="0" borderId="1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176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176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2" borderId="10" xfId="0" applyNumberFormat="1" applyFont="1" applyFill="1" applyBorder="1" applyAlignment="1">
      <alignment/>
    </xf>
    <xf numFmtId="176" fontId="2" fillId="2" borderId="11" xfId="0" applyNumberFormat="1" applyFont="1" applyFill="1" applyBorder="1" applyAlignment="1">
      <alignment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76" fontId="2" fillId="4" borderId="2" xfId="0" applyNumberFormat="1" applyFont="1" applyFill="1" applyBorder="1" applyAlignment="1">
      <alignment/>
    </xf>
    <xf numFmtId="0" fontId="2" fillId="5" borderId="15" xfId="0" applyFont="1" applyFill="1" applyBorder="1" applyAlignment="1">
      <alignment/>
    </xf>
    <xf numFmtId="0" fontId="2" fillId="5" borderId="16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76" fontId="2" fillId="0" borderId="18" xfId="0" applyNumberFormat="1" applyFont="1" applyBorder="1" applyAlignment="1">
      <alignment/>
    </xf>
    <xf numFmtId="176" fontId="2" fillId="2" borderId="19" xfId="0" applyNumberFormat="1" applyFont="1" applyFill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2" borderId="21" xfId="0" applyNumberFormat="1" applyFont="1" applyFill="1" applyBorder="1" applyAlignment="1">
      <alignment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176" fontId="2" fillId="0" borderId="25" xfId="0" applyNumberFormat="1" applyFont="1" applyBorder="1" applyAlignment="1" applyProtection="1">
      <alignment/>
      <protection locked="0"/>
    </xf>
    <xf numFmtId="176" fontId="2" fillId="0" borderId="26" xfId="0" applyNumberFormat="1" applyFont="1" applyBorder="1" applyAlignment="1" applyProtection="1">
      <alignment/>
      <protection locked="0"/>
    </xf>
    <xf numFmtId="176" fontId="2" fillId="0" borderId="27" xfId="0" applyNumberFormat="1" applyFont="1" applyBorder="1" applyAlignment="1" applyProtection="1">
      <alignment/>
      <protection locked="0"/>
    </xf>
    <xf numFmtId="176" fontId="2" fillId="0" borderId="20" xfId="0" applyNumberFormat="1" applyFont="1" applyBorder="1" applyAlignment="1" applyProtection="1">
      <alignment/>
      <protection locked="0"/>
    </xf>
    <xf numFmtId="176" fontId="2" fillId="0" borderId="18" xfId="0" applyNumberFormat="1" applyFont="1" applyBorder="1" applyAlignment="1" applyProtection="1">
      <alignment/>
      <protection locked="0"/>
    </xf>
    <xf numFmtId="176" fontId="2" fillId="0" borderId="1" xfId="0" applyNumberFormat="1" applyFont="1" applyBorder="1" applyAlignment="1" applyProtection="1">
      <alignment/>
      <protection locked="0"/>
    </xf>
    <xf numFmtId="176" fontId="2" fillId="4" borderId="20" xfId="0" applyNumberFormat="1" applyFont="1" applyFill="1" applyBorder="1" applyAlignment="1" applyProtection="1">
      <alignment/>
      <protection locked="0"/>
    </xf>
    <xf numFmtId="176" fontId="2" fillId="4" borderId="18" xfId="0" applyNumberFormat="1" applyFont="1" applyFill="1" applyBorder="1" applyAlignment="1" applyProtection="1">
      <alignment/>
      <protection locked="0"/>
    </xf>
    <xf numFmtId="176" fontId="2" fillId="4" borderId="1" xfId="0" applyNumberFormat="1" applyFont="1" applyFill="1" applyBorder="1" applyAlignment="1" applyProtection="1">
      <alignment/>
      <protection locked="0"/>
    </xf>
    <xf numFmtId="0" fontId="2" fillId="5" borderId="17" xfId="0" applyFont="1" applyFill="1" applyBorder="1" applyAlignment="1">
      <alignment/>
    </xf>
    <xf numFmtId="176" fontId="2" fillId="0" borderId="21" xfId="0" applyNumberFormat="1" applyFont="1" applyBorder="1" applyAlignment="1" applyProtection="1">
      <alignment/>
      <protection locked="0"/>
    </xf>
    <xf numFmtId="176" fontId="2" fillId="0" borderId="19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1" xfId="0" applyNumberFormat="1" applyFont="1" applyBorder="1" applyAlignment="1">
      <alignment/>
    </xf>
    <xf numFmtId="0" fontId="3" fillId="6" borderId="17" xfId="0" applyFont="1" applyFill="1" applyBorder="1" applyAlignment="1">
      <alignment horizontal="center"/>
    </xf>
    <xf numFmtId="176" fontId="2" fillId="6" borderId="21" xfId="0" applyNumberFormat="1" applyFont="1" applyFill="1" applyBorder="1" applyAlignment="1">
      <alignment/>
    </xf>
    <xf numFmtId="176" fontId="2" fillId="6" borderId="19" xfId="0" applyNumberFormat="1" applyFont="1" applyFill="1" applyBorder="1" applyAlignment="1">
      <alignment/>
    </xf>
    <xf numFmtId="176" fontId="2" fillId="6" borderId="10" xfId="0" applyNumberFormat="1" applyFont="1" applyFill="1" applyBorder="1" applyAlignment="1">
      <alignment/>
    </xf>
    <xf numFmtId="176" fontId="2" fillId="6" borderId="11" xfId="0" applyNumberFormat="1" applyFont="1" applyFill="1" applyBorder="1" applyAlignment="1">
      <alignment/>
    </xf>
    <xf numFmtId="176" fontId="2" fillId="6" borderId="7" xfId="0" applyNumberFormat="1" applyFont="1" applyFill="1" applyBorder="1" applyAlignment="1">
      <alignment/>
    </xf>
    <xf numFmtId="58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58" fontId="2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E18" sqref="E18"/>
    </sheetView>
  </sheetViews>
  <sheetFormatPr defaultColWidth="9.00390625" defaultRowHeight="13.5"/>
  <cols>
    <col min="1" max="1" width="21.875" style="0" bestFit="1" customWidth="1"/>
    <col min="2" max="5" width="13.625" style="0" customWidth="1"/>
  </cols>
  <sheetData>
    <row r="1" spans="1:6" ht="18" thickBot="1">
      <c r="A1" s="57" t="s">
        <v>46</v>
      </c>
      <c r="B1" s="57"/>
      <c r="C1" s="57"/>
      <c r="D1" s="56" t="s">
        <v>49</v>
      </c>
      <c r="E1" s="56"/>
      <c r="F1" s="49"/>
    </row>
    <row r="2" spans="1:5" ht="17.25">
      <c r="A2" s="60" t="s">
        <v>39</v>
      </c>
      <c r="B2" s="58" t="s">
        <v>40</v>
      </c>
      <c r="C2" s="62" t="s">
        <v>45</v>
      </c>
      <c r="D2" s="63"/>
      <c r="E2" s="64"/>
    </row>
    <row r="3" spans="1:5" ht="18" thickBot="1">
      <c r="A3" s="61"/>
      <c r="B3" s="59"/>
      <c r="C3" s="26" t="s">
        <v>1</v>
      </c>
      <c r="D3" s="27" t="s">
        <v>2</v>
      </c>
      <c r="E3" s="28" t="s">
        <v>41</v>
      </c>
    </row>
    <row r="4" spans="1:5" ht="17.25">
      <c r="A4" s="17" t="s">
        <v>3</v>
      </c>
      <c r="B4" s="29">
        <v>82</v>
      </c>
      <c r="C4" s="30">
        <v>113</v>
      </c>
      <c r="D4" s="31">
        <v>84</v>
      </c>
      <c r="E4" s="10">
        <f aca="true" t="shared" si="0" ref="E4:E25">SUM(C4:D4)</f>
        <v>197</v>
      </c>
    </row>
    <row r="5" spans="1:5" ht="17.25">
      <c r="A5" s="18" t="s">
        <v>4</v>
      </c>
      <c r="B5" s="32">
        <v>719</v>
      </c>
      <c r="C5" s="33">
        <v>900</v>
      </c>
      <c r="D5" s="34">
        <v>827</v>
      </c>
      <c r="E5" s="2">
        <f t="shared" si="0"/>
        <v>1727</v>
      </c>
    </row>
    <row r="6" spans="1:5" ht="17.25">
      <c r="A6" s="18" t="s">
        <v>5</v>
      </c>
      <c r="B6" s="32">
        <v>308</v>
      </c>
      <c r="C6" s="33">
        <v>394</v>
      </c>
      <c r="D6" s="34">
        <v>392</v>
      </c>
      <c r="E6" s="2">
        <f t="shared" si="0"/>
        <v>786</v>
      </c>
    </row>
    <row r="7" spans="1:5" ht="17.25">
      <c r="A7" s="18" t="s">
        <v>6</v>
      </c>
      <c r="B7" s="32">
        <v>515</v>
      </c>
      <c r="C7" s="33">
        <v>673</v>
      </c>
      <c r="D7" s="34">
        <v>685</v>
      </c>
      <c r="E7" s="2">
        <f t="shared" si="0"/>
        <v>1358</v>
      </c>
    </row>
    <row r="8" spans="1:5" ht="17.25">
      <c r="A8" s="18" t="s">
        <v>7</v>
      </c>
      <c r="B8" s="32">
        <v>284</v>
      </c>
      <c r="C8" s="33">
        <v>389</v>
      </c>
      <c r="D8" s="34">
        <v>345</v>
      </c>
      <c r="E8" s="2">
        <f t="shared" si="0"/>
        <v>734</v>
      </c>
    </row>
    <row r="9" spans="1:5" ht="17.25">
      <c r="A9" s="18" t="s">
        <v>8</v>
      </c>
      <c r="B9" s="32">
        <v>129</v>
      </c>
      <c r="C9" s="33">
        <v>203</v>
      </c>
      <c r="D9" s="34">
        <v>181</v>
      </c>
      <c r="E9" s="2">
        <f t="shared" si="0"/>
        <v>384</v>
      </c>
    </row>
    <row r="10" spans="1:5" ht="17.25">
      <c r="A10" s="18" t="s">
        <v>9</v>
      </c>
      <c r="B10" s="32">
        <v>79</v>
      </c>
      <c r="C10" s="33">
        <v>129</v>
      </c>
      <c r="D10" s="34">
        <v>124</v>
      </c>
      <c r="E10" s="2">
        <f t="shared" si="0"/>
        <v>253</v>
      </c>
    </row>
    <row r="11" spans="1:5" ht="17.25">
      <c r="A11" s="18" t="s">
        <v>10</v>
      </c>
      <c r="B11" s="32">
        <v>53</v>
      </c>
      <c r="C11" s="33">
        <v>60</v>
      </c>
      <c r="D11" s="34">
        <v>62</v>
      </c>
      <c r="E11" s="2">
        <f t="shared" si="0"/>
        <v>122</v>
      </c>
    </row>
    <row r="12" spans="1:5" ht="17.25">
      <c r="A12" s="18" t="s">
        <v>11</v>
      </c>
      <c r="B12" s="32">
        <v>302</v>
      </c>
      <c r="C12" s="33">
        <v>304</v>
      </c>
      <c r="D12" s="34">
        <v>266</v>
      </c>
      <c r="E12" s="2">
        <f t="shared" si="0"/>
        <v>570</v>
      </c>
    </row>
    <row r="13" spans="1:5" ht="17.25">
      <c r="A13" s="18" t="s">
        <v>12</v>
      </c>
      <c r="B13" s="32">
        <v>777</v>
      </c>
      <c r="C13" s="33">
        <v>965</v>
      </c>
      <c r="D13" s="34">
        <v>932</v>
      </c>
      <c r="E13" s="2">
        <f t="shared" si="0"/>
        <v>1897</v>
      </c>
    </row>
    <row r="14" spans="1:5" ht="17.25">
      <c r="A14" s="18" t="s">
        <v>13</v>
      </c>
      <c r="B14" s="32">
        <v>110</v>
      </c>
      <c r="C14" s="33">
        <v>154</v>
      </c>
      <c r="D14" s="34">
        <v>161</v>
      </c>
      <c r="E14" s="2">
        <f t="shared" si="0"/>
        <v>315</v>
      </c>
    </row>
    <row r="15" spans="1:5" ht="17.25">
      <c r="A15" s="18" t="s">
        <v>14</v>
      </c>
      <c r="B15" s="32">
        <v>319</v>
      </c>
      <c r="C15" s="33">
        <v>376</v>
      </c>
      <c r="D15" s="34">
        <v>348</v>
      </c>
      <c r="E15" s="2">
        <f t="shared" si="0"/>
        <v>724</v>
      </c>
    </row>
    <row r="16" spans="1:5" ht="17.25">
      <c r="A16" s="18" t="s">
        <v>15</v>
      </c>
      <c r="B16" s="32">
        <v>158</v>
      </c>
      <c r="C16" s="33">
        <v>204</v>
      </c>
      <c r="D16" s="34">
        <v>214</v>
      </c>
      <c r="E16" s="2">
        <f t="shared" si="0"/>
        <v>418</v>
      </c>
    </row>
    <row r="17" spans="1:5" ht="17.25">
      <c r="A17" s="18" t="s">
        <v>16</v>
      </c>
      <c r="B17" s="32">
        <v>19</v>
      </c>
      <c r="C17" s="33">
        <v>41</v>
      </c>
      <c r="D17" s="34">
        <v>39</v>
      </c>
      <c r="E17" s="2">
        <f t="shared" si="0"/>
        <v>80</v>
      </c>
    </row>
    <row r="18" spans="1:5" ht="17.25">
      <c r="A18" s="18" t="s">
        <v>17</v>
      </c>
      <c r="B18" s="32">
        <v>2</v>
      </c>
      <c r="C18" s="33">
        <v>4</v>
      </c>
      <c r="D18" s="34">
        <v>1</v>
      </c>
      <c r="E18" s="2">
        <f t="shared" si="0"/>
        <v>5</v>
      </c>
    </row>
    <row r="19" spans="1:5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</row>
    <row r="20" spans="1:5" ht="17.25">
      <c r="A20" s="17" t="s">
        <v>19</v>
      </c>
      <c r="B20" s="29">
        <v>341</v>
      </c>
      <c r="C20" s="30">
        <v>352</v>
      </c>
      <c r="D20" s="31">
        <v>360</v>
      </c>
      <c r="E20" s="10">
        <f t="shared" si="0"/>
        <v>712</v>
      </c>
    </row>
    <row r="21" spans="1:5" ht="17.25">
      <c r="A21" s="18" t="s">
        <v>20</v>
      </c>
      <c r="B21" s="32">
        <v>390</v>
      </c>
      <c r="C21" s="33">
        <v>475</v>
      </c>
      <c r="D21" s="34">
        <v>449</v>
      </c>
      <c r="E21" s="2">
        <f t="shared" si="0"/>
        <v>924</v>
      </c>
    </row>
    <row r="22" spans="1:5" ht="17.25">
      <c r="A22" s="18" t="s">
        <v>21</v>
      </c>
      <c r="B22" s="32">
        <v>650</v>
      </c>
      <c r="C22" s="33">
        <v>686</v>
      </c>
      <c r="D22" s="34">
        <v>773</v>
      </c>
      <c r="E22" s="2">
        <f t="shared" si="0"/>
        <v>1459</v>
      </c>
    </row>
    <row r="23" spans="1:5" ht="17.25">
      <c r="A23" s="18" t="s">
        <v>22</v>
      </c>
      <c r="B23" s="32">
        <v>308</v>
      </c>
      <c r="C23" s="33">
        <v>428</v>
      </c>
      <c r="D23" s="34">
        <v>416</v>
      </c>
      <c r="E23" s="2">
        <f t="shared" si="0"/>
        <v>844</v>
      </c>
    </row>
    <row r="24" spans="1:5" ht="17.25">
      <c r="A24" s="18" t="s">
        <v>23</v>
      </c>
      <c r="B24" s="32">
        <v>363</v>
      </c>
      <c r="C24" s="33">
        <v>511</v>
      </c>
      <c r="D24" s="34">
        <v>481</v>
      </c>
      <c r="E24" s="2">
        <f t="shared" si="0"/>
        <v>992</v>
      </c>
    </row>
    <row r="25" spans="1:5" ht="17.25">
      <c r="A25" s="18" t="s">
        <v>24</v>
      </c>
      <c r="B25" s="32">
        <v>446</v>
      </c>
      <c r="C25" s="33">
        <v>603</v>
      </c>
      <c r="D25" s="34">
        <v>595</v>
      </c>
      <c r="E25" s="2">
        <f t="shared" si="0"/>
        <v>1198</v>
      </c>
    </row>
    <row r="26" spans="1:5" ht="18" thickBot="1">
      <c r="A26" s="43" t="s">
        <v>25</v>
      </c>
      <c r="B26" s="44">
        <f>SUM(B20:B25)</f>
        <v>2498</v>
      </c>
      <c r="C26" s="45">
        <f>SUM(C20:C25)</f>
        <v>3055</v>
      </c>
      <c r="D26" s="46">
        <f>SUM(D20:D25)</f>
        <v>3074</v>
      </c>
      <c r="E26" s="47">
        <f>SUM(E20:E25)</f>
        <v>6129</v>
      </c>
    </row>
    <row r="27" spans="1:5" ht="17.25">
      <c r="A27" s="17" t="s">
        <v>26</v>
      </c>
      <c r="B27" s="29">
        <v>394</v>
      </c>
      <c r="C27" s="30">
        <v>454</v>
      </c>
      <c r="D27" s="31">
        <v>452</v>
      </c>
      <c r="E27" s="10">
        <f>SUM(C27:D27)</f>
        <v>906</v>
      </c>
    </row>
    <row r="28" spans="1:5" ht="17.25">
      <c r="A28" s="18" t="s">
        <v>27</v>
      </c>
      <c r="B28" s="32">
        <v>389</v>
      </c>
      <c r="C28" s="33">
        <v>501</v>
      </c>
      <c r="D28" s="34">
        <v>476</v>
      </c>
      <c r="E28" s="2">
        <f>SUM(C28:D28)</f>
        <v>977</v>
      </c>
    </row>
    <row r="29" spans="1:5" ht="17.25">
      <c r="A29" s="18" t="s">
        <v>28</v>
      </c>
      <c r="B29" s="32">
        <v>431</v>
      </c>
      <c r="C29" s="33">
        <v>532</v>
      </c>
      <c r="D29" s="34">
        <v>643</v>
      </c>
      <c r="E29" s="2">
        <f>SUM(C29:D29)</f>
        <v>1175</v>
      </c>
    </row>
    <row r="30" spans="1:5" ht="17.25">
      <c r="A30" s="18" t="s">
        <v>29</v>
      </c>
      <c r="B30" s="32">
        <v>184</v>
      </c>
      <c r="C30" s="33">
        <v>241</v>
      </c>
      <c r="D30" s="34">
        <v>259</v>
      </c>
      <c r="E30" s="2">
        <f>SUM(C30:D30)</f>
        <v>500</v>
      </c>
    </row>
    <row r="31" spans="1:5" ht="18" thickBot="1">
      <c r="A31" s="43" t="s">
        <v>30</v>
      </c>
      <c r="B31" s="44">
        <f>SUM(B27:B30)</f>
        <v>1398</v>
      </c>
      <c r="C31" s="45">
        <f>SUM(C27:C30)</f>
        <v>1728</v>
      </c>
      <c r="D31" s="46">
        <f>SUM(D27:D30)</f>
        <v>1830</v>
      </c>
      <c r="E31" s="47">
        <f>SUM(E27:E30)</f>
        <v>3558</v>
      </c>
    </row>
    <row r="32" spans="1:5" ht="17.25">
      <c r="A32" s="17" t="s">
        <v>31</v>
      </c>
      <c r="B32" s="29">
        <v>137</v>
      </c>
      <c r="C32" s="30">
        <v>182</v>
      </c>
      <c r="D32" s="31">
        <v>192</v>
      </c>
      <c r="E32" s="10">
        <f>SUM(C32:D32)</f>
        <v>374</v>
      </c>
    </row>
    <row r="33" spans="1:5" ht="17.25">
      <c r="A33" s="18" t="s">
        <v>32</v>
      </c>
      <c r="B33" s="32">
        <v>258</v>
      </c>
      <c r="C33" s="33">
        <v>391</v>
      </c>
      <c r="D33" s="34">
        <v>394</v>
      </c>
      <c r="E33" s="2">
        <f>SUM(C33:D33)</f>
        <v>785</v>
      </c>
    </row>
    <row r="34" spans="1:5" ht="17.25">
      <c r="A34" s="18" t="s">
        <v>33</v>
      </c>
      <c r="B34" s="32">
        <v>219</v>
      </c>
      <c r="C34" s="33">
        <v>309</v>
      </c>
      <c r="D34" s="34">
        <v>304</v>
      </c>
      <c r="E34" s="2">
        <f>SUM(C34:D34)</f>
        <v>613</v>
      </c>
    </row>
    <row r="35" spans="1:5" ht="18" thickBot="1">
      <c r="A35" s="43" t="s">
        <v>34</v>
      </c>
      <c r="B35" s="48">
        <f>SUM(B32:B34)</f>
        <v>614</v>
      </c>
      <c r="C35" s="48">
        <f>SUM(C32:C34)</f>
        <v>882</v>
      </c>
      <c r="D35" s="48">
        <f>SUM(D32:D34)</f>
        <v>890</v>
      </c>
      <c r="E35" s="47">
        <f>SUM(E32:E34)</f>
        <v>1772</v>
      </c>
    </row>
    <row r="36" spans="1:5" ht="17.25">
      <c r="A36" s="17" t="s">
        <v>35</v>
      </c>
      <c r="B36" s="29">
        <v>131</v>
      </c>
      <c r="C36" s="30">
        <v>144</v>
      </c>
      <c r="D36" s="31">
        <v>180</v>
      </c>
      <c r="E36" s="10">
        <f>SUM(C36:D36)</f>
        <v>324</v>
      </c>
    </row>
    <row r="37" spans="1:5" ht="17.25">
      <c r="A37" s="19" t="s">
        <v>36</v>
      </c>
      <c r="B37" s="35">
        <v>75</v>
      </c>
      <c r="C37" s="36">
        <v>113</v>
      </c>
      <c r="D37" s="37">
        <v>137</v>
      </c>
      <c r="E37" s="16">
        <f>SUM(C37:D37)</f>
        <v>250</v>
      </c>
    </row>
    <row r="38" spans="1:5" ht="17.25">
      <c r="A38" s="20" t="s">
        <v>38</v>
      </c>
      <c r="B38" s="24">
        <f>SUM(B4:B19)+B26+B31+B35+B36+B37</f>
        <v>8574</v>
      </c>
      <c r="C38" s="22">
        <f>SUM(C4:C19)+C26+C31+C35+C36+C37</f>
        <v>10835</v>
      </c>
      <c r="D38" s="1">
        <f>SUM(D4:D19)+D26+D31+D35+D36+D37</f>
        <v>10776</v>
      </c>
      <c r="E38" s="2">
        <f>SUM(E4:E19)+E26+E31+E35+E36+E37</f>
        <v>21611</v>
      </c>
    </row>
    <row r="39" spans="1:5" ht="18" thickBot="1">
      <c r="A39" s="21" t="s">
        <v>37</v>
      </c>
      <c r="B39" s="25">
        <f>+B38-B37</f>
        <v>8499</v>
      </c>
      <c r="C39" s="23">
        <f>+C38-C37</f>
        <v>10722</v>
      </c>
      <c r="D39" s="11">
        <f>+D38-D37</f>
        <v>10639</v>
      </c>
      <c r="E39" s="12">
        <f>+E38-E37</f>
        <v>21361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8499</v>
      </c>
      <c r="C41" s="5" t="s">
        <v>0</v>
      </c>
      <c r="D41" s="53"/>
      <c r="E41" s="3"/>
    </row>
    <row r="42" spans="1:5" ht="17.25">
      <c r="A42" s="14" t="s">
        <v>43</v>
      </c>
      <c r="B42" s="6">
        <f>+E39</f>
        <v>21361</v>
      </c>
      <c r="C42" s="7" t="s">
        <v>44</v>
      </c>
      <c r="D42" s="53"/>
      <c r="E42" s="3"/>
    </row>
    <row r="43" spans="1:5" ht="17.25">
      <c r="A43" s="14" t="s">
        <v>1</v>
      </c>
      <c r="B43" s="6">
        <f>+C39</f>
        <v>10722</v>
      </c>
      <c r="C43" s="7" t="s">
        <v>44</v>
      </c>
      <c r="D43" s="53"/>
      <c r="E43" s="3"/>
    </row>
    <row r="44" spans="1:5" ht="18" thickBot="1">
      <c r="A44" s="15" t="s">
        <v>2</v>
      </c>
      <c r="B44" s="8">
        <f>+D39</f>
        <v>10639</v>
      </c>
      <c r="C44" s="9" t="s">
        <v>44</v>
      </c>
      <c r="D44" s="53"/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" sqref="A1:C1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58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82</v>
      </c>
      <c r="C4" s="30">
        <v>109</v>
      </c>
      <c r="D4" s="31">
        <v>86</v>
      </c>
      <c r="E4" s="10">
        <f aca="true" t="shared" si="0" ref="E4:E25">SUM(C4:D4)</f>
        <v>195</v>
      </c>
      <c r="F4" s="52">
        <f>+E4-'H17.12月'!E4</f>
        <v>-1</v>
      </c>
    </row>
    <row r="5" spans="1:6" ht="17.25">
      <c r="A5" s="18" t="s">
        <v>4</v>
      </c>
      <c r="B5" s="32">
        <v>733</v>
      </c>
      <c r="C5" s="33">
        <v>907</v>
      </c>
      <c r="D5" s="34">
        <v>838</v>
      </c>
      <c r="E5" s="2">
        <f t="shared" si="0"/>
        <v>1745</v>
      </c>
      <c r="F5" s="52">
        <f>+E5-'H17.12月'!E5</f>
        <v>-7</v>
      </c>
    </row>
    <row r="6" spans="1:6" ht="17.25">
      <c r="A6" s="18" t="s">
        <v>5</v>
      </c>
      <c r="B6" s="32">
        <v>303</v>
      </c>
      <c r="C6" s="33">
        <v>385</v>
      </c>
      <c r="D6" s="34">
        <v>382</v>
      </c>
      <c r="E6" s="2">
        <f t="shared" si="0"/>
        <v>767</v>
      </c>
      <c r="F6" s="52">
        <f>+E6-'H17.12月'!E6</f>
        <v>-3</v>
      </c>
    </row>
    <row r="7" spans="1:6" ht="17.25">
      <c r="A7" s="18" t="s">
        <v>6</v>
      </c>
      <c r="B7" s="32">
        <v>517</v>
      </c>
      <c r="C7" s="33">
        <v>675</v>
      </c>
      <c r="D7" s="34">
        <v>686</v>
      </c>
      <c r="E7" s="2">
        <f t="shared" si="0"/>
        <v>1361</v>
      </c>
      <c r="F7" s="52">
        <f>+E7-'H17.12月'!E7</f>
        <v>5</v>
      </c>
    </row>
    <row r="8" spans="1:6" ht="17.25">
      <c r="A8" s="18" t="s">
        <v>7</v>
      </c>
      <c r="B8" s="32">
        <v>287</v>
      </c>
      <c r="C8" s="33">
        <v>382</v>
      </c>
      <c r="D8" s="34">
        <v>342</v>
      </c>
      <c r="E8" s="2">
        <f t="shared" si="0"/>
        <v>724</v>
      </c>
      <c r="F8" s="52">
        <f>+E8-'H17.12月'!E8</f>
        <v>-4</v>
      </c>
    </row>
    <row r="9" spans="1:6" ht="17.25">
      <c r="A9" s="18" t="s">
        <v>8</v>
      </c>
      <c r="B9" s="32">
        <v>130</v>
      </c>
      <c r="C9" s="33">
        <v>204</v>
      </c>
      <c r="D9" s="34">
        <v>178</v>
      </c>
      <c r="E9" s="2">
        <f t="shared" si="0"/>
        <v>382</v>
      </c>
      <c r="F9" s="52">
        <f>+E9-'H17.12月'!E9</f>
        <v>-5</v>
      </c>
    </row>
    <row r="10" spans="1:6" ht="17.25">
      <c r="A10" s="18" t="s">
        <v>9</v>
      </c>
      <c r="B10" s="32">
        <v>80</v>
      </c>
      <c r="C10" s="33">
        <v>130</v>
      </c>
      <c r="D10" s="34">
        <v>127</v>
      </c>
      <c r="E10" s="2">
        <f t="shared" si="0"/>
        <v>257</v>
      </c>
      <c r="F10" s="52">
        <f>+E10-'H17.12月'!E10</f>
        <v>1</v>
      </c>
    </row>
    <row r="11" spans="1:6" ht="17.25">
      <c r="A11" s="18" t="s">
        <v>10</v>
      </c>
      <c r="B11" s="32">
        <v>52</v>
      </c>
      <c r="C11" s="33">
        <v>60</v>
      </c>
      <c r="D11" s="34">
        <v>60</v>
      </c>
      <c r="E11" s="2">
        <f t="shared" si="0"/>
        <v>120</v>
      </c>
      <c r="F11" s="52">
        <f>+E11-'H17.12月'!E11</f>
        <v>0</v>
      </c>
    </row>
    <row r="12" spans="1:6" ht="17.25">
      <c r="A12" s="18" t="s">
        <v>11</v>
      </c>
      <c r="B12" s="32">
        <v>320</v>
      </c>
      <c r="C12" s="33">
        <v>318</v>
      </c>
      <c r="D12" s="34">
        <v>275</v>
      </c>
      <c r="E12" s="2">
        <f t="shared" si="0"/>
        <v>593</v>
      </c>
      <c r="F12" s="52">
        <f>+E12-'H17.12月'!E12</f>
        <v>-6</v>
      </c>
    </row>
    <row r="13" spans="1:6" ht="17.25">
      <c r="A13" s="18" t="s">
        <v>12</v>
      </c>
      <c r="B13" s="32">
        <v>799</v>
      </c>
      <c r="C13" s="33">
        <v>990</v>
      </c>
      <c r="D13" s="34">
        <v>942</v>
      </c>
      <c r="E13" s="2">
        <f t="shared" si="0"/>
        <v>1932</v>
      </c>
      <c r="F13" s="52">
        <f>+E13-'H17.12月'!E13</f>
        <v>9</v>
      </c>
    </row>
    <row r="14" spans="1:6" ht="17.25">
      <c r="A14" s="18" t="s">
        <v>13</v>
      </c>
      <c r="B14" s="32">
        <v>116</v>
      </c>
      <c r="C14" s="33">
        <v>155</v>
      </c>
      <c r="D14" s="34">
        <v>167</v>
      </c>
      <c r="E14" s="2">
        <f t="shared" si="0"/>
        <v>322</v>
      </c>
      <c r="F14" s="52">
        <f>+E14-'H17.12月'!E14</f>
        <v>0</v>
      </c>
    </row>
    <row r="15" spans="1:6" ht="17.25">
      <c r="A15" s="18" t="s">
        <v>14</v>
      </c>
      <c r="B15" s="32">
        <v>310</v>
      </c>
      <c r="C15" s="33">
        <v>377</v>
      </c>
      <c r="D15" s="34">
        <v>338</v>
      </c>
      <c r="E15" s="2">
        <f t="shared" si="0"/>
        <v>715</v>
      </c>
      <c r="F15" s="52">
        <f>+E15-'H17.12月'!E15</f>
        <v>-5</v>
      </c>
    </row>
    <row r="16" spans="1:6" ht="17.25">
      <c r="A16" s="18" t="s">
        <v>15</v>
      </c>
      <c r="B16" s="32">
        <v>162</v>
      </c>
      <c r="C16" s="33">
        <v>201</v>
      </c>
      <c r="D16" s="34">
        <v>216</v>
      </c>
      <c r="E16" s="2">
        <f t="shared" si="0"/>
        <v>417</v>
      </c>
      <c r="F16" s="52">
        <f>+E16-'H17.12月'!E16</f>
        <v>2</v>
      </c>
    </row>
    <row r="17" spans="1:6" ht="17.25">
      <c r="A17" s="18" t="s">
        <v>16</v>
      </c>
      <c r="B17" s="32">
        <v>20</v>
      </c>
      <c r="C17" s="33">
        <v>42</v>
      </c>
      <c r="D17" s="34">
        <v>38</v>
      </c>
      <c r="E17" s="2">
        <f t="shared" si="0"/>
        <v>80</v>
      </c>
      <c r="F17" s="52">
        <f>+E17-'H17.12月'!E17</f>
        <v>0</v>
      </c>
    </row>
    <row r="18" spans="1:6" ht="17.25">
      <c r="A18" s="18" t="s">
        <v>17</v>
      </c>
      <c r="B18" s="32">
        <v>2</v>
      </c>
      <c r="C18" s="33">
        <v>4</v>
      </c>
      <c r="D18" s="34">
        <v>1</v>
      </c>
      <c r="E18" s="2">
        <f t="shared" si="0"/>
        <v>5</v>
      </c>
      <c r="F18" s="52">
        <f>+E18-'H17.12月'!E18</f>
        <v>-1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+E19-'H17.12月'!E19</f>
        <v>0</v>
      </c>
    </row>
    <row r="20" spans="1:6" ht="17.25">
      <c r="A20" s="17" t="s">
        <v>19</v>
      </c>
      <c r="B20" s="29">
        <v>341</v>
      </c>
      <c r="C20" s="30">
        <v>349</v>
      </c>
      <c r="D20" s="31">
        <v>340</v>
      </c>
      <c r="E20" s="10">
        <f t="shared" si="0"/>
        <v>689</v>
      </c>
      <c r="F20" s="52">
        <f>+E20-'H17.12月'!E20</f>
        <v>-9</v>
      </c>
    </row>
    <row r="21" spans="1:6" ht="17.25">
      <c r="A21" s="18" t="s">
        <v>20</v>
      </c>
      <c r="B21" s="32">
        <v>393</v>
      </c>
      <c r="C21" s="33">
        <v>469</v>
      </c>
      <c r="D21" s="34">
        <v>437</v>
      </c>
      <c r="E21" s="2">
        <f t="shared" si="0"/>
        <v>906</v>
      </c>
      <c r="F21" s="52">
        <f>+E21-'H17.12月'!E21</f>
        <v>-1</v>
      </c>
    </row>
    <row r="22" spans="1:6" ht="17.25">
      <c r="A22" s="18" t="s">
        <v>21</v>
      </c>
      <c r="B22" s="32">
        <v>660</v>
      </c>
      <c r="C22" s="33">
        <v>684</v>
      </c>
      <c r="D22" s="34">
        <v>774</v>
      </c>
      <c r="E22" s="2">
        <f t="shared" si="0"/>
        <v>1458</v>
      </c>
      <c r="F22" s="52">
        <f>+E22-'H17.12月'!E22</f>
        <v>-9</v>
      </c>
    </row>
    <row r="23" spans="1:6" ht="17.25">
      <c r="A23" s="18" t="s">
        <v>22</v>
      </c>
      <c r="B23" s="32">
        <v>312</v>
      </c>
      <c r="C23" s="33">
        <v>429</v>
      </c>
      <c r="D23" s="34">
        <v>416</v>
      </c>
      <c r="E23" s="2">
        <f t="shared" si="0"/>
        <v>845</v>
      </c>
      <c r="F23" s="52">
        <f>+E23-'H17.12月'!E23</f>
        <v>2</v>
      </c>
    </row>
    <row r="24" spans="1:6" ht="17.25">
      <c r="A24" s="18" t="s">
        <v>23</v>
      </c>
      <c r="B24" s="32">
        <v>359</v>
      </c>
      <c r="C24" s="33">
        <v>490</v>
      </c>
      <c r="D24" s="34">
        <v>468</v>
      </c>
      <c r="E24" s="2">
        <f t="shared" si="0"/>
        <v>958</v>
      </c>
      <c r="F24" s="52">
        <f>+E24-'H17.12月'!E24</f>
        <v>-14</v>
      </c>
    </row>
    <row r="25" spans="1:6" ht="17.25">
      <c r="A25" s="18" t="s">
        <v>24</v>
      </c>
      <c r="B25" s="32">
        <v>445</v>
      </c>
      <c r="C25" s="33">
        <v>580</v>
      </c>
      <c r="D25" s="34">
        <v>592</v>
      </c>
      <c r="E25" s="2">
        <f t="shared" si="0"/>
        <v>1172</v>
      </c>
      <c r="F25" s="52">
        <f>+E25-'H17.12月'!E25</f>
        <v>3</v>
      </c>
    </row>
    <row r="26" spans="1:6" ht="18" thickBot="1">
      <c r="A26" s="43" t="s">
        <v>25</v>
      </c>
      <c r="B26" s="44">
        <f>SUM(B20:B25)</f>
        <v>2510</v>
      </c>
      <c r="C26" s="45">
        <f>SUM(C20:C25)</f>
        <v>3001</v>
      </c>
      <c r="D26" s="46">
        <f>SUM(D20:D25)</f>
        <v>3027</v>
      </c>
      <c r="E26" s="47">
        <f>SUM(E20:E25)</f>
        <v>6028</v>
      </c>
      <c r="F26" s="52">
        <f>+E26-'H17.12月'!E26</f>
        <v>-28</v>
      </c>
    </row>
    <row r="27" spans="1:6" ht="17.25">
      <c r="A27" s="17" t="s">
        <v>26</v>
      </c>
      <c r="B27" s="29">
        <v>394</v>
      </c>
      <c r="C27" s="30">
        <v>452</v>
      </c>
      <c r="D27" s="31">
        <v>443</v>
      </c>
      <c r="E27" s="10">
        <f>SUM(C27:D27)</f>
        <v>895</v>
      </c>
      <c r="F27" s="52">
        <f>+E27-'H17.12月'!E27</f>
        <v>-5</v>
      </c>
    </row>
    <row r="28" spans="1:6" ht="17.25">
      <c r="A28" s="18" t="s">
        <v>27</v>
      </c>
      <c r="B28" s="32">
        <v>387</v>
      </c>
      <c r="C28" s="33">
        <v>494</v>
      </c>
      <c r="D28" s="34">
        <v>473</v>
      </c>
      <c r="E28" s="2">
        <f>SUM(C28:D28)</f>
        <v>967</v>
      </c>
      <c r="F28" s="52">
        <f>+E28-'H17.12月'!E28</f>
        <v>-1</v>
      </c>
    </row>
    <row r="29" spans="1:6" ht="17.25">
      <c r="A29" s="18" t="s">
        <v>28</v>
      </c>
      <c r="B29" s="32">
        <v>433</v>
      </c>
      <c r="C29" s="33">
        <v>536</v>
      </c>
      <c r="D29" s="34">
        <v>648</v>
      </c>
      <c r="E29" s="2">
        <f>SUM(C29:D29)</f>
        <v>1184</v>
      </c>
      <c r="F29" s="52">
        <f>+E29-'H17.12月'!E29</f>
        <v>-6</v>
      </c>
    </row>
    <row r="30" spans="1:6" ht="17.25">
      <c r="A30" s="18" t="s">
        <v>29</v>
      </c>
      <c r="B30" s="32">
        <v>181</v>
      </c>
      <c r="C30" s="33">
        <v>238</v>
      </c>
      <c r="D30" s="34">
        <v>254</v>
      </c>
      <c r="E30" s="2">
        <f>SUM(C30:D30)</f>
        <v>492</v>
      </c>
      <c r="F30" s="52">
        <f>+E30-'H17.12月'!E30</f>
        <v>1</v>
      </c>
    </row>
    <row r="31" spans="1:6" ht="18" thickBot="1">
      <c r="A31" s="43" t="s">
        <v>30</v>
      </c>
      <c r="B31" s="44">
        <f>SUM(B27:B30)</f>
        <v>1395</v>
      </c>
      <c r="C31" s="45">
        <f>SUM(C27:C30)</f>
        <v>1720</v>
      </c>
      <c r="D31" s="46">
        <f>SUM(D27:D30)</f>
        <v>1818</v>
      </c>
      <c r="E31" s="47">
        <f>SUM(E27:E30)</f>
        <v>3538</v>
      </c>
      <c r="F31" s="52">
        <f>+E31-'H17.12月'!E31</f>
        <v>-11</v>
      </c>
    </row>
    <row r="32" spans="1:6" ht="17.25">
      <c r="A32" s="17" t="s">
        <v>31</v>
      </c>
      <c r="B32" s="29">
        <v>178</v>
      </c>
      <c r="C32" s="30">
        <v>241</v>
      </c>
      <c r="D32" s="31">
        <v>255</v>
      </c>
      <c r="E32" s="10">
        <f>SUM(C32:D32)</f>
        <v>496</v>
      </c>
      <c r="F32" s="52">
        <f>+E32-'H17.12月'!E32</f>
        <v>9</v>
      </c>
    </row>
    <row r="33" spans="1:6" ht="17.25">
      <c r="A33" s="18" t="s">
        <v>32</v>
      </c>
      <c r="B33" s="32">
        <v>265</v>
      </c>
      <c r="C33" s="33">
        <v>406</v>
      </c>
      <c r="D33" s="34">
        <v>408</v>
      </c>
      <c r="E33" s="2">
        <f>SUM(C33:D33)</f>
        <v>814</v>
      </c>
      <c r="F33" s="52">
        <f>+E33-'H17.12月'!E33</f>
        <v>1</v>
      </c>
    </row>
    <row r="34" spans="1:6" ht="17.25">
      <c r="A34" s="18" t="s">
        <v>33</v>
      </c>
      <c r="B34" s="32">
        <v>252</v>
      </c>
      <c r="C34" s="33">
        <v>365</v>
      </c>
      <c r="D34" s="34">
        <v>358</v>
      </c>
      <c r="E34" s="2">
        <f>SUM(C34:D34)</f>
        <v>723</v>
      </c>
      <c r="F34" s="52">
        <f>+E34-'H17.12月'!E34</f>
        <v>10</v>
      </c>
    </row>
    <row r="35" spans="1:6" ht="18" thickBot="1">
      <c r="A35" s="43" t="s">
        <v>34</v>
      </c>
      <c r="B35" s="48">
        <f>SUM(B32:B34)</f>
        <v>695</v>
      </c>
      <c r="C35" s="48">
        <f>SUM(C32:C34)</f>
        <v>1012</v>
      </c>
      <c r="D35" s="48">
        <f>SUM(D32:D34)</f>
        <v>1021</v>
      </c>
      <c r="E35" s="47">
        <f>SUM(E32:E34)</f>
        <v>2033</v>
      </c>
      <c r="F35" s="52">
        <f>+E35-'H17.12月'!E35</f>
        <v>20</v>
      </c>
    </row>
    <row r="36" spans="1:6" ht="17.25">
      <c r="A36" s="17" t="s">
        <v>35</v>
      </c>
      <c r="B36" s="29">
        <v>132</v>
      </c>
      <c r="C36" s="30">
        <v>144</v>
      </c>
      <c r="D36" s="31">
        <v>176</v>
      </c>
      <c r="E36" s="10">
        <f>SUM(C36:D36)</f>
        <v>320</v>
      </c>
      <c r="F36" s="52">
        <f>+E36-'H17.12月'!E36</f>
        <v>-2</v>
      </c>
    </row>
    <row r="37" spans="1:6" ht="17.25">
      <c r="A37" s="19" t="s">
        <v>36</v>
      </c>
      <c r="B37" s="35">
        <v>76</v>
      </c>
      <c r="C37" s="36">
        <v>110</v>
      </c>
      <c r="D37" s="37">
        <v>141</v>
      </c>
      <c r="E37" s="16">
        <f>SUM(C37:D37)</f>
        <v>251</v>
      </c>
      <c r="F37" s="52">
        <f>+E37-'H17.12月'!E37</f>
        <v>-4</v>
      </c>
    </row>
    <row r="38" spans="1:6" ht="17.25">
      <c r="A38" s="20" t="s">
        <v>38</v>
      </c>
      <c r="B38" s="24">
        <f>SUM(B4:B19)+B26+B31+B35+B36+B37</f>
        <v>8723</v>
      </c>
      <c r="C38" s="22">
        <f>SUM(C4:C19)+C26+C31+C35+C36+C37</f>
        <v>10930</v>
      </c>
      <c r="D38" s="1">
        <f>SUM(D4:D19)+D26+D31+D35+D36+D37</f>
        <v>10863</v>
      </c>
      <c r="E38" s="2">
        <f>SUM(E4:E19)+E26+E31+E35+E36+E37</f>
        <v>21793</v>
      </c>
      <c r="F38" s="52">
        <f>+E38-'H17.12月'!E38</f>
        <v>-40</v>
      </c>
    </row>
    <row r="39" spans="1:6" ht="18" thickBot="1">
      <c r="A39" s="21" t="s">
        <v>37</v>
      </c>
      <c r="B39" s="25">
        <f>+B38-B37</f>
        <v>8647</v>
      </c>
      <c r="C39" s="23">
        <f>+C38-C37</f>
        <v>10820</v>
      </c>
      <c r="D39" s="11">
        <f>+D38-D37</f>
        <v>10722</v>
      </c>
      <c r="E39" s="12">
        <f>+E38-E37</f>
        <v>21542</v>
      </c>
      <c r="F39" s="52">
        <f>+E39-'H17.12月'!E39</f>
        <v>-36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8647</v>
      </c>
      <c r="C41" s="5" t="s">
        <v>0</v>
      </c>
      <c r="D41" s="53">
        <f>+B41-'H17.12月'!B41</f>
        <v>-22</v>
      </c>
      <c r="E41" s="3"/>
    </row>
    <row r="42" spans="1:5" ht="17.25">
      <c r="A42" s="14" t="s">
        <v>43</v>
      </c>
      <c r="B42" s="6">
        <f>+E39</f>
        <v>21542</v>
      </c>
      <c r="C42" s="7" t="s">
        <v>44</v>
      </c>
      <c r="D42" s="53">
        <f>+B42-'H17.12月'!B42</f>
        <v>-36</v>
      </c>
      <c r="E42" s="3"/>
    </row>
    <row r="43" spans="1:5" ht="17.25">
      <c r="A43" s="14" t="s">
        <v>1</v>
      </c>
      <c r="B43" s="6">
        <f>+C39</f>
        <v>10820</v>
      </c>
      <c r="C43" s="7" t="s">
        <v>44</v>
      </c>
      <c r="D43" s="53">
        <f>+B43-'H17.12月'!B43</f>
        <v>-16</v>
      </c>
      <c r="E43" s="3"/>
    </row>
    <row r="44" spans="1:5" ht="18" thickBot="1">
      <c r="A44" s="15" t="s">
        <v>2</v>
      </c>
      <c r="B44" s="8">
        <f>+D39</f>
        <v>10722</v>
      </c>
      <c r="C44" s="9" t="s">
        <v>44</v>
      </c>
      <c r="D44" s="53">
        <f>+B44-'H17.12月'!B44</f>
        <v>-20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" sqref="A1:C1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59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82</v>
      </c>
      <c r="C4" s="30">
        <v>110</v>
      </c>
      <c r="D4" s="31">
        <v>86</v>
      </c>
      <c r="E4" s="10">
        <f aca="true" t="shared" si="0" ref="E4:E25">SUM(C4:D4)</f>
        <v>196</v>
      </c>
      <c r="F4" s="52">
        <f>+E4-'H18.1月'!E4</f>
        <v>1</v>
      </c>
    </row>
    <row r="5" spans="1:6" ht="17.25">
      <c r="A5" s="18" t="s">
        <v>4</v>
      </c>
      <c r="B5" s="32">
        <v>726</v>
      </c>
      <c r="C5" s="33">
        <v>902</v>
      </c>
      <c r="D5" s="34">
        <v>832</v>
      </c>
      <c r="E5" s="2">
        <f t="shared" si="0"/>
        <v>1734</v>
      </c>
      <c r="F5" s="52">
        <f>+E5-'H18.1月'!E5</f>
        <v>-11</v>
      </c>
    </row>
    <row r="6" spans="1:6" ht="17.25">
      <c r="A6" s="18" t="s">
        <v>5</v>
      </c>
      <c r="B6" s="32">
        <v>303</v>
      </c>
      <c r="C6" s="33">
        <v>383</v>
      </c>
      <c r="D6" s="34">
        <v>384</v>
      </c>
      <c r="E6" s="2">
        <f t="shared" si="0"/>
        <v>767</v>
      </c>
      <c r="F6" s="52">
        <f>+E6-'H18.1月'!E6</f>
        <v>0</v>
      </c>
    </row>
    <row r="7" spans="1:6" ht="17.25">
      <c r="A7" s="18" t="s">
        <v>6</v>
      </c>
      <c r="B7" s="32">
        <v>516</v>
      </c>
      <c r="C7" s="33">
        <v>675</v>
      </c>
      <c r="D7" s="34">
        <v>686</v>
      </c>
      <c r="E7" s="2">
        <f t="shared" si="0"/>
        <v>1361</v>
      </c>
      <c r="F7" s="52">
        <f>+E7-'H18.1月'!E7</f>
        <v>0</v>
      </c>
    </row>
    <row r="8" spans="1:6" ht="17.25">
      <c r="A8" s="18" t="s">
        <v>7</v>
      </c>
      <c r="B8" s="32">
        <v>288</v>
      </c>
      <c r="C8" s="33">
        <v>382</v>
      </c>
      <c r="D8" s="34">
        <v>341</v>
      </c>
      <c r="E8" s="2">
        <f t="shared" si="0"/>
        <v>723</v>
      </c>
      <c r="F8" s="52">
        <f>+E8-'H18.1月'!E8</f>
        <v>-1</v>
      </c>
    </row>
    <row r="9" spans="1:6" ht="17.25">
      <c r="A9" s="18" t="s">
        <v>8</v>
      </c>
      <c r="B9" s="32">
        <v>130</v>
      </c>
      <c r="C9" s="33">
        <v>202</v>
      </c>
      <c r="D9" s="34">
        <v>178</v>
      </c>
      <c r="E9" s="2">
        <f t="shared" si="0"/>
        <v>380</v>
      </c>
      <c r="F9" s="52">
        <f>+E9-'H18.1月'!E9</f>
        <v>-2</v>
      </c>
    </row>
    <row r="10" spans="1:6" ht="17.25">
      <c r="A10" s="18" t="s">
        <v>9</v>
      </c>
      <c r="B10" s="32">
        <v>80</v>
      </c>
      <c r="C10" s="33">
        <v>131</v>
      </c>
      <c r="D10" s="34">
        <v>127</v>
      </c>
      <c r="E10" s="2">
        <f t="shared" si="0"/>
        <v>258</v>
      </c>
      <c r="F10" s="52">
        <f>+E10-'H18.1月'!E10</f>
        <v>1</v>
      </c>
    </row>
    <row r="11" spans="1:6" ht="17.25">
      <c r="A11" s="18" t="s">
        <v>10</v>
      </c>
      <c r="B11" s="32">
        <v>52</v>
      </c>
      <c r="C11" s="33">
        <v>59</v>
      </c>
      <c r="D11" s="34">
        <v>61</v>
      </c>
      <c r="E11" s="2">
        <f t="shared" si="0"/>
        <v>120</v>
      </c>
      <c r="F11" s="52">
        <f>+E11-'H18.1月'!E11</f>
        <v>0</v>
      </c>
    </row>
    <row r="12" spans="1:6" ht="17.25">
      <c r="A12" s="18" t="s">
        <v>11</v>
      </c>
      <c r="B12" s="32">
        <v>317</v>
      </c>
      <c r="C12" s="33">
        <v>318</v>
      </c>
      <c r="D12" s="34">
        <v>275</v>
      </c>
      <c r="E12" s="2">
        <f t="shared" si="0"/>
        <v>593</v>
      </c>
      <c r="F12" s="52">
        <f>+E12-'H18.1月'!E12</f>
        <v>0</v>
      </c>
    </row>
    <row r="13" spans="1:6" ht="17.25">
      <c r="A13" s="18" t="s">
        <v>12</v>
      </c>
      <c r="B13" s="32">
        <v>798</v>
      </c>
      <c r="C13" s="33">
        <v>990</v>
      </c>
      <c r="D13" s="34">
        <v>941</v>
      </c>
      <c r="E13" s="2">
        <f t="shared" si="0"/>
        <v>1931</v>
      </c>
      <c r="F13" s="52">
        <f>+E13-'H18.1月'!E13</f>
        <v>-1</v>
      </c>
    </row>
    <row r="14" spans="1:6" ht="17.25">
      <c r="A14" s="18" t="s">
        <v>13</v>
      </c>
      <c r="B14" s="32">
        <v>118</v>
      </c>
      <c r="C14" s="33">
        <v>156</v>
      </c>
      <c r="D14" s="34">
        <v>167</v>
      </c>
      <c r="E14" s="2">
        <f t="shared" si="0"/>
        <v>323</v>
      </c>
      <c r="F14" s="52">
        <f>+E14-'H18.1月'!E14</f>
        <v>1</v>
      </c>
    </row>
    <row r="15" spans="1:6" ht="17.25">
      <c r="A15" s="18" t="s">
        <v>14</v>
      </c>
      <c r="B15" s="32">
        <v>313</v>
      </c>
      <c r="C15" s="33">
        <v>379</v>
      </c>
      <c r="D15" s="34">
        <v>340</v>
      </c>
      <c r="E15" s="2">
        <f t="shared" si="0"/>
        <v>719</v>
      </c>
      <c r="F15" s="52">
        <f>+E15-'H18.1月'!E15</f>
        <v>4</v>
      </c>
    </row>
    <row r="16" spans="1:6" ht="17.25">
      <c r="A16" s="18" t="s">
        <v>15</v>
      </c>
      <c r="B16" s="32">
        <v>163</v>
      </c>
      <c r="C16" s="33">
        <v>202</v>
      </c>
      <c r="D16" s="34">
        <v>218</v>
      </c>
      <c r="E16" s="2">
        <f t="shared" si="0"/>
        <v>420</v>
      </c>
      <c r="F16" s="52">
        <f>+E16-'H18.1月'!E16</f>
        <v>3</v>
      </c>
    </row>
    <row r="17" spans="1:6" ht="17.25">
      <c r="A17" s="18" t="s">
        <v>16</v>
      </c>
      <c r="B17" s="32">
        <v>20</v>
      </c>
      <c r="C17" s="33">
        <v>42</v>
      </c>
      <c r="D17" s="34">
        <v>38</v>
      </c>
      <c r="E17" s="2">
        <f t="shared" si="0"/>
        <v>80</v>
      </c>
      <c r="F17" s="52">
        <f>+E17-'H18.1月'!E17</f>
        <v>0</v>
      </c>
    </row>
    <row r="18" spans="1:6" ht="17.25">
      <c r="A18" s="18" t="s">
        <v>17</v>
      </c>
      <c r="B18" s="32">
        <v>2</v>
      </c>
      <c r="C18" s="33">
        <v>4</v>
      </c>
      <c r="D18" s="34">
        <v>1</v>
      </c>
      <c r="E18" s="2">
        <f t="shared" si="0"/>
        <v>5</v>
      </c>
      <c r="F18" s="52">
        <f>+E18-'H18.1月'!E18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+E19-'H18.1月'!E19</f>
        <v>0</v>
      </c>
    </row>
    <row r="20" spans="1:6" ht="17.25">
      <c r="A20" s="17" t="s">
        <v>19</v>
      </c>
      <c r="B20" s="29">
        <v>336</v>
      </c>
      <c r="C20" s="30">
        <v>345</v>
      </c>
      <c r="D20" s="31">
        <v>336</v>
      </c>
      <c r="E20" s="10">
        <f t="shared" si="0"/>
        <v>681</v>
      </c>
      <c r="F20" s="52">
        <f>+E20-'H18.1月'!E20</f>
        <v>-8</v>
      </c>
    </row>
    <row r="21" spans="1:6" ht="17.25">
      <c r="A21" s="18" t="s">
        <v>20</v>
      </c>
      <c r="B21" s="32">
        <v>397</v>
      </c>
      <c r="C21" s="33">
        <v>473</v>
      </c>
      <c r="D21" s="34">
        <v>438</v>
      </c>
      <c r="E21" s="2">
        <f t="shared" si="0"/>
        <v>911</v>
      </c>
      <c r="F21" s="52">
        <f>+E21-'H18.1月'!E21</f>
        <v>5</v>
      </c>
    </row>
    <row r="22" spans="1:6" ht="17.25">
      <c r="A22" s="18" t="s">
        <v>21</v>
      </c>
      <c r="B22" s="32">
        <v>655</v>
      </c>
      <c r="C22" s="33">
        <v>681</v>
      </c>
      <c r="D22" s="34">
        <v>772</v>
      </c>
      <c r="E22" s="2">
        <f t="shared" si="0"/>
        <v>1453</v>
      </c>
      <c r="F22" s="52">
        <f>+E22-'H18.1月'!E22</f>
        <v>-5</v>
      </c>
    </row>
    <row r="23" spans="1:6" ht="17.25">
      <c r="A23" s="18" t="s">
        <v>22</v>
      </c>
      <c r="B23" s="32">
        <v>312</v>
      </c>
      <c r="C23" s="33">
        <v>429</v>
      </c>
      <c r="D23" s="34">
        <v>413</v>
      </c>
      <c r="E23" s="2">
        <f t="shared" si="0"/>
        <v>842</v>
      </c>
      <c r="F23" s="52">
        <f>+E23-'H18.1月'!E23</f>
        <v>-3</v>
      </c>
    </row>
    <row r="24" spans="1:6" ht="17.25">
      <c r="A24" s="18" t="s">
        <v>23</v>
      </c>
      <c r="B24" s="32">
        <v>359</v>
      </c>
      <c r="C24" s="33">
        <v>489</v>
      </c>
      <c r="D24" s="34">
        <v>472</v>
      </c>
      <c r="E24" s="2">
        <f t="shared" si="0"/>
        <v>961</v>
      </c>
      <c r="F24" s="52">
        <f>+E24-'H18.1月'!E24</f>
        <v>3</v>
      </c>
    </row>
    <row r="25" spans="1:6" ht="17.25">
      <c r="A25" s="18" t="s">
        <v>24</v>
      </c>
      <c r="B25" s="32">
        <v>442</v>
      </c>
      <c r="C25" s="33">
        <v>577</v>
      </c>
      <c r="D25" s="34">
        <v>586</v>
      </c>
      <c r="E25" s="2">
        <f t="shared" si="0"/>
        <v>1163</v>
      </c>
      <c r="F25" s="52">
        <f>+E25-'H18.1月'!E25</f>
        <v>-9</v>
      </c>
    </row>
    <row r="26" spans="1:6" ht="18" thickBot="1">
      <c r="A26" s="43" t="s">
        <v>25</v>
      </c>
      <c r="B26" s="44">
        <f>SUM(B20:B25)</f>
        <v>2501</v>
      </c>
      <c r="C26" s="45">
        <f>SUM(C20:C25)</f>
        <v>2994</v>
      </c>
      <c r="D26" s="46">
        <f>SUM(D20:D25)</f>
        <v>3017</v>
      </c>
      <c r="E26" s="47">
        <f>SUM(E20:E25)</f>
        <v>6011</v>
      </c>
      <c r="F26" s="52">
        <f>+E26-'H18.1月'!E26</f>
        <v>-17</v>
      </c>
    </row>
    <row r="27" spans="1:6" ht="17.25">
      <c r="A27" s="17" t="s">
        <v>26</v>
      </c>
      <c r="B27" s="29">
        <v>392</v>
      </c>
      <c r="C27" s="30">
        <v>451</v>
      </c>
      <c r="D27" s="31">
        <v>442</v>
      </c>
      <c r="E27" s="10">
        <f>SUM(C27:D27)</f>
        <v>893</v>
      </c>
      <c r="F27" s="52">
        <f>+E27-'H18.1月'!E27</f>
        <v>-2</v>
      </c>
    </row>
    <row r="28" spans="1:6" ht="17.25">
      <c r="A28" s="18" t="s">
        <v>27</v>
      </c>
      <c r="B28" s="32">
        <v>387</v>
      </c>
      <c r="C28" s="33">
        <v>495</v>
      </c>
      <c r="D28" s="34">
        <v>475</v>
      </c>
      <c r="E28" s="2">
        <f>SUM(C28:D28)</f>
        <v>970</v>
      </c>
      <c r="F28" s="52">
        <f>+E28-'H18.1月'!E28</f>
        <v>3</v>
      </c>
    </row>
    <row r="29" spans="1:6" ht="17.25">
      <c r="A29" s="18" t="s">
        <v>28</v>
      </c>
      <c r="B29" s="32">
        <v>434</v>
      </c>
      <c r="C29" s="33">
        <v>536</v>
      </c>
      <c r="D29" s="34">
        <v>649</v>
      </c>
      <c r="E29" s="2">
        <f>SUM(C29:D29)</f>
        <v>1185</v>
      </c>
      <c r="F29" s="52">
        <f>+E29-'H18.1月'!E29</f>
        <v>1</v>
      </c>
    </row>
    <row r="30" spans="1:6" ht="17.25">
      <c r="A30" s="18" t="s">
        <v>29</v>
      </c>
      <c r="B30" s="32">
        <v>181</v>
      </c>
      <c r="C30" s="33">
        <v>238</v>
      </c>
      <c r="D30" s="34">
        <v>253</v>
      </c>
      <c r="E30" s="2">
        <f>SUM(C30:D30)</f>
        <v>491</v>
      </c>
      <c r="F30" s="52">
        <f>+E30-'H18.1月'!E30</f>
        <v>-1</v>
      </c>
    </row>
    <row r="31" spans="1:6" ht="18" thickBot="1">
      <c r="A31" s="43" t="s">
        <v>30</v>
      </c>
      <c r="B31" s="44">
        <f>SUM(B27:B30)</f>
        <v>1394</v>
      </c>
      <c r="C31" s="45">
        <f>SUM(C27:C30)</f>
        <v>1720</v>
      </c>
      <c r="D31" s="46">
        <f>SUM(D27:D30)</f>
        <v>1819</v>
      </c>
      <c r="E31" s="47">
        <f>SUM(E27:E30)</f>
        <v>3539</v>
      </c>
      <c r="F31" s="52">
        <f>+E31-'H18.1月'!E31</f>
        <v>1</v>
      </c>
    </row>
    <row r="32" spans="1:6" ht="17.25">
      <c r="A32" s="17" t="s">
        <v>31</v>
      </c>
      <c r="B32" s="29">
        <v>178</v>
      </c>
      <c r="C32" s="30">
        <v>241</v>
      </c>
      <c r="D32" s="31">
        <v>257</v>
      </c>
      <c r="E32" s="10">
        <f>SUM(C32:D32)</f>
        <v>498</v>
      </c>
      <c r="F32" s="52">
        <f>+E32-'H18.1月'!E32</f>
        <v>2</v>
      </c>
    </row>
    <row r="33" spans="1:6" ht="17.25">
      <c r="A33" s="18" t="s">
        <v>32</v>
      </c>
      <c r="B33" s="32">
        <v>265</v>
      </c>
      <c r="C33" s="33">
        <v>407</v>
      </c>
      <c r="D33" s="34">
        <v>410</v>
      </c>
      <c r="E33" s="2">
        <f>SUM(C33:D33)</f>
        <v>817</v>
      </c>
      <c r="F33" s="52">
        <f>+E33-'H18.1月'!E33</f>
        <v>3</v>
      </c>
    </row>
    <row r="34" spans="1:6" ht="17.25">
      <c r="A34" s="18" t="s">
        <v>33</v>
      </c>
      <c r="B34" s="32">
        <v>252</v>
      </c>
      <c r="C34" s="33">
        <v>366</v>
      </c>
      <c r="D34" s="34">
        <v>360</v>
      </c>
      <c r="E34" s="2">
        <f>SUM(C34:D34)</f>
        <v>726</v>
      </c>
      <c r="F34" s="52">
        <f>+E34-'H18.1月'!E34</f>
        <v>3</v>
      </c>
    </row>
    <row r="35" spans="1:6" ht="18" thickBot="1">
      <c r="A35" s="43" t="s">
        <v>34</v>
      </c>
      <c r="B35" s="48">
        <f>SUM(B32:B34)</f>
        <v>695</v>
      </c>
      <c r="C35" s="48">
        <f>SUM(C32:C34)</f>
        <v>1014</v>
      </c>
      <c r="D35" s="48">
        <f>SUM(D32:D34)</f>
        <v>1027</v>
      </c>
      <c r="E35" s="47">
        <f>SUM(E32:E34)</f>
        <v>2041</v>
      </c>
      <c r="F35" s="52">
        <f>+E35-'H18.1月'!E35</f>
        <v>8</v>
      </c>
    </row>
    <row r="36" spans="1:6" ht="17.25">
      <c r="A36" s="17" t="s">
        <v>35</v>
      </c>
      <c r="B36" s="29">
        <v>133</v>
      </c>
      <c r="C36" s="30">
        <v>145</v>
      </c>
      <c r="D36" s="31">
        <v>175</v>
      </c>
      <c r="E36" s="10">
        <f>SUM(C36:D36)</f>
        <v>320</v>
      </c>
      <c r="F36" s="52">
        <f>+E36-'H18.1月'!E36</f>
        <v>0</v>
      </c>
    </row>
    <row r="37" spans="1:6" ht="17.25">
      <c r="A37" s="19" t="s">
        <v>36</v>
      </c>
      <c r="B37" s="35">
        <v>75</v>
      </c>
      <c r="C37" s="36">
        <v>108</v>
      </c>
      <c r="D37" s="37">
        <v>142</v>
      </c>
      <c r="E37" s="16">
        <f>SUM(C37:D37)</f>
        <v>250</v>
      </c>
      <c r="F37" s="52">
        <f>+E37-'H18.1月'!E37</f>
        <v>-1</v>
      </c>
    </row>
    <row r="38" spans="1:6" ht="17.25">
      <c r="A38" s="20" t="s">
        <v>38</v>
      </c>
      <c r="B38" s="24">
        <f>SUM(B4:B19)+B26+B31+B35+B36+B37</f>
        <v>8708</v>
      </c>
      <c r="C38" s="22">
        <f>SUM(C4:C19)+C26+C31+C35+C36+C37</f>
        <v>10920</v>
      </c>
      <c r="D38" s="1">
        <f>SUM(D4:D19)+D26+D31+D35+D36+D37</f>
        <v>10859</v>
      </c>
      <c r="E38" s="2">
        <f>SUM(E4:E19)+E26+E31+E35+E36+E37</f>
        <v>21779</v>
      </c>
      <c r="F38" s="52">
        <f>+E38-'H18.1月'!E38</f>
        <v>-14</v>
      </c>
    </row>
    <row r="39" spans="1:6" ht="18" thickBot="1">
      <c r="A39" s="21" t="s">
        <v>37</v>
      </c>
      <c r="B39" s="25">
        <f>+B38-B37</f>
        <v>8633</v>
      </c>
      <c r="C39" s="23">
        <f>+C38-C37</f>
        <v>10812</v>
      </c>
      <c r="D39" s="11">
        <f>+D38-D37</f>
        <v>10717</v>
      </c>
      <c r="E39" s="12">
        <f>+E38-E37</f>
        <v>21529</v>
      </c>
      <c r="F39" s="52">
        <f>+E39-'H18.1月'!E39</f>
        <v>-13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8633</v>
      </c>
      <c r="C41" s="5" t="s">
        <v>0</v>
      </c>
      <c r="D41" s="53">
        <f>+B41-'H18.1月'!B41</f>
        <v>-14</v>
      </c>
      <c r="E41" s="3"/>
    </row>
    <row r="42" spans="1:5" ht="17.25">
      <c r="A42" s="14" t="s">
        <v>43</v>
      </c>
      <c r="B42" s="6">
        <f>+E39</f>
        <v>21529</v>
      </c>
      <c r="C42" s="7" t="s">
        <v>44</v>
      </c>
      <c r="D42" s="53">
        <f>+B42-'H18.1月'!B42</f>
        <v>-13</v>
      </c>
      <c r="E42" s="3"/>
    </row>
    <row r="43" spans="1:5" ht="17.25">
      <c r="A43" s="14" t="s">
        <v>1</v>
      </c>
      <c r="B43" s="6">
        <f>+C39</f>
        <v>10812</v>
      </c>
      <c r="C43" s="7" t="s">
        <v>44</v>
      </c>
      <c r="D43" s="53">
        <f>+B43-'H18.1月'!B43</f>
        <v>-8</v>
      </c>
      <c r="E43" s="3"/>
    </row>
    <row r="44" spans="1:5" ht="18" thickBot="1">
      <c r="A44" s="15" t="s">
        <v>2</v>
      </c>
      <c r="B44" s="8">
        <f>+D39</f>
        <v>10717</v>
      </c>
      <c r="C44" s="9" t="s">
        <v>44</v>
      </c>
      <c r="D44" s="53">
        <f>+B44-'H18.1月'!B44</f>
        <v>-5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23" sqref="D23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60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81</v>
      </c>
      <c r="C4" s="30">
        <v>109</v>
      </c>
      <c r="D4" s="31">
        <v>84</v>
      </c>
      <c r="E4" s="10">
        <f aca="true" t="shared" si="0" ref="E4:E25">SUM(C4:D4)</f>
        <v>193</v>
      </c>
      <c r="F4" s="52">
        <f>+E4-'H18.2月'!E4</f>
        <v>-3</v>
      </c>
    </row>
    <row r="5" spans="1:6" ht="17.25">
      <c r="A5" s="18" t="s">
        <v>4</v>
      </c>
      <c r="B5" s="32">
        <v>716</v>
      </c>
      <c r="C5" s="33">
        <v>891</v>
      </c>
      <c r="D5" s="34">
        <v>832</v>
      </c>
      <c r="E5" s="2">
        <f t="shared" si="0"/>
        <v>1723</v>
      </c>
      <c r="F5" s="52">
        <f>+E5-'H18.2月'!E5</f>
        <v>-11</v>
      </c>
    </row>
    <row r="6" spans="1:6" ht="17.25">
      <c r="A6" s="18" t="s">
        <v>5</v>
      </c>
      <c r="B6" s="32">
        <v>304</v>
      </c>
      <c r="C6" s="33">
        <v>384</v>
      </c>
      <c r="D6" s="34">
        <v>385</v>
      </c>
      <c r="E6" s="2">
        <f t="shared" si="0"/>
        <v>769</v>
      </c>
      <c r="F6" s="52">
        <f>+E6-'H18.2月'!E6</f>
        <v>2</v>
      </c>
    </row>
    <row r="7" spans="1:6" ht="17.25">
      <c r="A7" s="18" t="s">
        <v>6</v>
      </c>
      <c r="B7" s="32">
        <v>517</v>
      </c>
      <c r="C7" s="33">
        <v>676</v>
      </c>
      <c r="D7" s="34">
        <v>691</v>
      </c>
      <c r="E7" s="2">
        <f t="shared" si="0"/>
        <v>1367</v>
      </c>
      <c r="F7" s="52">
        <f>+E7-'H18.2月'!E7</f>
        <v>6</v>
      </c>
    </row>
    <row r="8" spans="1:6" ht="17.25">
      <c r="A8" s="18" t="s">
        <v>7</v>
      </c>
      <c r="B8" s="32">
        <v>287</v>
      </c>
      <c r="C8" s="33">
        <v>379</v>
      </c>
      <c r="D8" s="34">
        <v>340</v>
      </c>
      <c r="E8" s="2">
        <f t="shared" si="0"/>
        <v>719</v>
      </c>
      <c r="F8" s="52">
        <f>+E8-'H18.2月'!E8</f>
        <v>-4</v>
      </c>
    </row>
    <row r="9" spans="1:6" ht="17.25">
      <c r="A9" s="18" t="s">
        <v>8</v>
      </c>
      <c r="B9" s="32">
        <v>129</v>
      </c>
      <c r="C9" s="33">
        <v>202</v>
      </c>
      <c r="D9" s="34">
        <v>177</v>
      </c>
      <c r="E9" s="2">
        <f t="shared" si="0"/>
        <v>379</v>
      </c>
      <c r="F9" s="52">
        <f>+E9-'H18.2月'!E9</f>
        <v>-1</v>
      </c>
    </row>
    <row r="10" spans="1:6" ht="17.25">
      <c r="A10" s="18" t="s">
        <v>9</v>
      </c>
      <c r="B10" s="32">
        <v>80</v>
      </c>
      <c r="C10" s="33">
        <v>131</v>
      </c>
      <c r="D10" s="34">
        <v>127</v>
      </c>
      <c r="E10" s="2">
        <f t="shared" si="0"/>
        <v>258</v>
      </c>
      <c r="F10" s="52">
        <f>+E10-'H18.2月'!E10</f>
        <v>0</v>
      </c>
    </row>
    <row r="11" spans="1:6" ht="17.25">
      <c r="A11" s="18" t="s">
        <v>10</v>
      </c>
      <c r="B11" s="32">
        <v>51</v>
      </c>
      <c r="C11" s="33">
        <v>58</v>
      </c>
      <c r="D11" s="34">
        <v>61</v>
      </c>
      <c r="E11" s="2">
        <f t="shared" si="0"/>
        <v>119</v>
      </c>
      <c r="F11" s="52">
        <f>+E11-'H18.2月'!E11</f>
        <v>-1</v>
      </c>
    </row>
    <row r="12" spans="1:6" ht="17.25">
      <c r="A12" s="18" t="s">
        <v>11</v>
      </c>
      <c r="B12" s="32">
        <v>321</v>
      </c>
      <c r="C12" s="33">
        <v>322</v>
      </c>
      <c r="D12" s="34">
        <v>277</v>
      </c>
      <c r="E12" s="2">
        <f t="shared" si="0"/>
        <v>599</v>
      </c>
      <c r="F12" s="52">
        <f>+E12-'H18.2月'!E12</f>
        <v>6</v>
      </c>
    </row>
    <row r="13" spans="1:6" ht="17.25">
      <c r="A13" s="18" t="s">
        <v>12</v>
      </c>
      <c r="B13" s="32">
        <v>799</v>
      </c>
      <c r="C13" s="33">
        <v>991</v>
      </c>
      <c r="D13" s="34">
        <v>945</v>
      </c>
      <c r="E13" s="2">
        <f t="shared" si="0"/>
        <v>1936</v>
      </c>
      <c r="F13" s="52">
        <f>+E13-'H18.2月'!E13</f>
        <v>5</v>
      </c>
    </row>
    <row r="14" spans="1:6" ht="17.25">
      <c r="A14" s="18" t="s">
        <v>13</v>
      </c>
      <c r="B14" s="32">
        <v>124</v>
      </c>
      <c r="C14" s="33">
        <v>162</v>
      </c>
      <c r="D14" s="34">
        <v>168</v>
      </c>
      <c r="E14" s="2">
        <f t="shared" si="0"/>
        <v>330</v>
      </c>
      <c r="F14" s="52">
        <f>+E14-'H18.2月'!E14</f>
        <v>7</v>
      </c>
    </row>
    <row r="15" spans="1:6" ht="17.25">
      <c r="A15" s="18" t="s">
        <v>14</v>
      </c>
      <c r="B15" s="32">
        <v>314</v>
      </c>
      <c r="C15" s="33">
        <v>379</v>
      </c>
      <c r="D15" s="34">
        <v>338</v>
      </c>
      <c r="E15" s="2">
        <f t="shared" si="0"/>
        <v>717</v>
      </c>
      <c r="F15" s="52">
        <f>+E15-'H18.2月'!E15</f>
        <v>-2</v>
      </c>
    </row>
    <row r="16" spans="1:6" ht="17.25">
      <c r="A16" s="18" t="s">
        <v>15</v>
      </c>
      <c r="B16" s="32">
        <v>164</v>
      </c>
      <c r="C16" s="33">
        <v>200</v>
      </c>
      <c r="D16" s="34">
        <v>219</v>
      </c>
      <c r="E16" s="2">
        <f t="shared" si="0"/>
        <v>419</v>
      </c>
      <c r="F16" s="52">
        <f>+E16-'H18.2月'!E16</f>
        <v>-1</v>
      </c>
    </row>
    <row r="17" spans="1:6" ht="17.25">
      <c r="A17" s="18" t="s">
        <v>16</v>
      </c>
      <c r="B17" s="32">
        <v>20</v>
      </c>
      <c r="C17" s="33">
        <v>42</v>
      </c>
      <c r="D17" s="34">
        <v>38</v>
      </c>
      <c r="E17" s="2">
        <f t="shared" si="0"/>
        <v>80</v>
      </c>
      <c r="F17" s="52">
        <f>+E17-'H18.2月'!E17</f>
        <v>0</v>
      </c>
    </row>
    <row r="18" spans="1:6" ht="17.25">
      <c r="A18" s="18" t="s">
        <v>17</v>
      </c>
      <c r="B18" s="32">
        <v>2</v>
      </c>
      <c r="C18" s="33">
        <v>4</v>
      </c>
      <c r="D18" s="34">
        <v>1</v>
      </c>
      <c r="E18" s="2">
        <f t="shared" si="0"/>
        <v>5</v>
      </c>
      <c r="F18" s="52">
        <f>+E18-'H18.2月'!E18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+E19-'H18.2月'!E19</f>
        <v>0</v>
      </c>
    </row>
    <row r="20" spans="1:6" ht="17.25">
      <c r="A20" s="17" t="s">
        <v>19</v>
      </c>
      <c r="B20" s="29">
        <v>328</v>
      </c>
      <c r="C20" s="30">
        <v>343</v>
      </c>
      <c r="D20" s="31">
        <v>330</v>
      </c>
      <c r="E20" s="10">
        <f t="shared" si="0"/>
        <v>673</v>
      </c>
      <c r="F20" s="52">
        <f>+E20-'H18.2月'!E20</f>
        <v>-8</v>
      </c>
    </row>
    <row r="21" spans="1:6" ht="17.25">
      <c r="A21" s="18" t="s">
        <v>20</v>
      </c>
      <c r="B21" s="32">
        <v>392</v>
      </c>
      <c r="C21" s="33">
        <v>469</v>
      </c>
      <c r="D21" s="34">
        <v>439</v>
      </c>
      <c r="E21" s="2">
        <f t="shared" si="0"/>
        <v>908</v>
      </c>
      <c r="F21" s="52">
        <f>+E21-'H18.2月'!E21</f>
        <v>-3</v>
      </c>
    </row>
    <row r="22" spans="1:6" ht="17.25">
      <c r="A22" s="18" t="s">
        <v>21</v>
      </c>
      <c r="B22" s="32">
        <v>649</v>
      </c>
      <c r="C22" s="33">
        <v>678</v>
      </c>
      <c r="D22" s="34">
        <v>764</v>
      </c>
      <c r="E22" s="2">
        <f t="shared" si="0"/>
        <v>1442</v>
      </c>
      <c r="F22" s="52">
        <f>+E22-'H18.2月'!E22</f>
        <v>-11</v>
      </c>
    </row>
    <row r="23" spans="1:6" ht="17.25">
      <c r="A23" s="18" t="s">
        <v>22</v>
      </c>
      <c r="B23" s="32">
        <v>311</v>
      </c>
      <c r="C23" s="33">
        <v>427</v>
      </c>
      <c r="D23" s="34">
        <v>410</v>
      </c>
      <c r="E23" s="2">
        <f t="shared" si="0"/>
        <v>837</v>
      </c>
      <c r="F23" s="52">
        <f>+E23-'H18.2月'!E23</f>
        <v>-5</v>
      </c>
    </row>
    <row r="24" spans="1:6" ht="17.25">
      <c r="A24" s="18" t="s">
        <v>23</v>
      </c>
      <c r="B24" s="32">
        <v>359</v>
      </c>
      <c r="C24" s="33">
        <v>487</v>
      </c>
      <c r="D24" s="34">
        <v>474</v>
      </c>
      <c r="E24" s="2">
        <f t="shared" si="0"/>
        <v>961</v>
      </c>
      <c r="F24" s="52">
        <f>+E24-'H18.2月'!E24</f>
        <v>0</v>
      </c>
    </row>
    <row r="25" spans="1:6" ht="17.25">
      <c r="A25" s="18" t="s">
        <v>24</v>
      </c>
      <c r="B25" s="32">
        <v>443</v>
      </c>
      <c r="C25" s="33">
        <v>578</v>
      </c>
      <c r="D25" s="34">
        <v>587</v>
      </c>
      <c r="E25" s="2">
        <f t="shared" si="0"/>
        <v>1165</v>
      </c>
      <c r="F25" s="52">
        <f>+E25-'H18.2月'!E25</f>
        <v>2</v>
      </c>
    </row>
    <row r="26" spans="1:6" ht="18" thickBot="1">
      <c r="A26" s="43" t="s">
        <v>25</v>
      </c>
      <c r="B26" s="44">
        <f>SUM(B20:B25)</f>
        <v>2482</v>
      </c>
      <c r="C26" s="45">
        <f>SUM(C20:C25)</f>
        <v>2982</v>
      </c>
      <c r="D26" s="46">
        <f>SUM(D20:D25)</f>
        <v>3004</v>
      </c>
      <c r="E26" s="47">
        <f>SUM(E20:E25)</f>
        <v>5986</v>
      </c>
      <c r="F26" s="52">
        <f>+E26-'H18.2月'!E26</f>
        <v>-25</v>
      </c>
    </row>
    <row r="27" spans="1:6" ht="17.25">
      <c r="A27" s="17" t="s">
        <v>26</v>
      </c>
      <c r="B27" s="29">
        <v>393</v>
      </c>
      <c r="C27" s="30">
        <v>450</v>
      </c>
      <c r="D27" s="31">
        <v>443</v>
      </c>
      <c r="E27" s="10">
        <f>SUM(C27:D27)</f>
        <v>893</v>
      </c>
      <c r="F27" s="52">
        <f>+E27-'H18.2月'!E27</f>
        <v>0</v>
      </c>
    </row>
    <row r="28" spans="1:6" ht="17.25">
      <c r="A28" s="18" t="s">
        <v>27</v>
      </c>
      <c r="B28" s="32">
        <v>391</v>
      </c>
      <c r="C28" s="33">
        <v>497</v>
      </c>
      <c r="D28" s="34">
        <v>477</v>
      </c>
      <c r="E28" s="2">
        <f>SUM(C28:D28)</f>
        <v>974</v>
      </c>
      <c r="F28" s="52">
        <f>+E28-'H18.2月'!E28</f>
        <v>4</v>
      </c>
    </row>
    <row r="29" spans="1:6" ht="17.25">
      <c r="A29" s="18" t="s">
        <v>28</v>
      </c>
      <c r="B29" s="32">
        <v>432</v>
      </c>
      <c r="C29" s="33">
        <v>535</v>
      </c>
      <c r="D29" s="34">
        <v>648</v>
      </c>
      <c r="E29" s="2">
        <f>SUM(C29:D29)</f>
        <v>1183</v>
      </c>
      <c r="F29" s="52">
        <f>+E29-'H18.2月'!E29</f>
        <v>-2</v>
      </c>
    </row>
    <row r="30" spans="1:6" ht="17.25">
      <c r="A30" s="18" t="s">
        <v>29</v>
      </c>
      <c r="B30" s="32">
        <v>180</v>
      </c>
      <c r="C30" s="33">
        <v>238</v>
      </c>
      <c r="D30" s="34">
        <v>252</v>
      </c>
      <c r="E30" s="2">
        <f>SUM(C30:D30)</f>
        <v>490</v>
      </c>
      <c r="F30" s="52">
        <f>+E30-'H18.2月'!E30</f>
        <v>-1</v>
      </c>
    </row>
    <row r="31" spans="1:6" ht="18" thickBot="1">
      <c r="A31" s="43" t="s">
        <v>30</v>
      </c>
      <c r="B31" s="44">
        <f>SUM(B27:B30)</f>
        <v>1396</v>
      </c>
      <c r="C31" s="45">
        <f>SUM(C27:C30)</f>
        <v>1720</v>
      </c>
      <c r="D31" s="46">
        <f>SUM(D27:D30)</f>
        <v>1820</v>
      </c>
      <c r="E31" s="47">
        <f>SUM(E27:E30)</f>
        <v>3540</v>
      </c>
      <c r="F31" s="52">
        <f>+E31-'H18.2月'!E31</f>
        <v>1</v>
      </c>
    </row>
    <row r="32" spans="1:6" ht="17.25">
      <c r="A32" s="17" t="s">
        <v>31</v>
      </c>
      <c r="B32" s="29">
        <v>183</v>
      </c>
      <c r="C32" s="30">
        <v>247</v>
      </c>
      <c r="D32" s="31">
        <v>265</v>
      </c>
      <c r="E32" s="10">
        <f>SUM(C32:D32)</f>
        <v>512</v>
      </c>
      <c r="F32" s="52">
        <f>+E32-'H18.2月'!E32</f>
        <v>14</v>
      </c>
    </row>
    <row r="33" spans="1:6" ht="17.25">
      <c r="A33" s="18" t="s">
        <v>32</v>
      </c>
      <c r="B33" s="32">
        <v>265</v>
      </c>
      <c r="C33" s="33">
        <v>409</v>
      </c>
      <c r="D33" s="34">
        <v>412</v>
      </c>
      <c r="E33" s="2">
        <f>SUM(C33:D33)</f>
        <v>821</v>
      </c>
      <c r="F33" s="52">
        <f>+E33-'H18.2月'!E33</f>
        <v>4</v>
      </c>
    </row>
    <row r="34" spans="1:6" ht="17.25">
      <c r="A34" s="18" t="s">
        <v>33</v>
      </c>
      <c r="B34" s="32">
        <v>251</v>
      </c>
      <c r="C34" s="33">
        <v>366</v>
      </c>
      <c r="D34" s="34">
        <v>364</v>
      </c>
      <c r="E34" s="2">
        <f>SUM(C34:D34)</f>
        <v>730</v>
      </c>
      <c r="F34" s="52">
        <f>+E34-'H18.2月'!E34</f>
        <v>4</v>
      </c>
    </row>
    <row r="35" spans="1:6" ht="18" thickBot="1">
      <c r="A35" s="43" t="s">
        <v>34</v>
      </c>
      <c r="B35" s="48">
        <f>SUM(B32:B34)</f>
        <v>699</v>
      </c>
      <c r="C35" s="48">
        <f>SUM(C32:C34)</f>
        <v>1022</v>
      </c>
      <c r="D35" s="48">
        <f>SUM(D32:D34)</f>
        <v>1041</v>
      </c>
      <c r="E35" s="47">
        <f>SUM(E32:E34)</f>
        <v>2063</v>
      </c>
      <c r="F35" s="52">
        <f>+E35-'H18.2月'!E35</f>
        <v>22</v>
      </c>
    </row>
    <row r="36" spans="1:6" ht="17.25">
      <c r="A36" s="17" t="s">
        <v>35</v>
      </c>
      <c r="B36" s="29">
        <v>133</v>
      </c>
      <c r="C36" s="30">
        <v>145</v>
      </c>
      <c r="D36" s="31">
        <v>174</v>
      </c>
      <c r="E36" s="10">
        <f>SUM(C36:D36)</f>
        <v>319</v>
      </c>
      <c r="F36" s="52">
        <f>+E36-'H18.2月'!E36</f>
        <v>-1</v>
      </c>
    </row>
    <row r="37" spans="1:6" ht="17.25">
      <c r="A37" s="19" t="s">
        <v>36</v>
      </c>
      <c r="B37" s="35">
        <v>76</v>
      </c>
      <c r="C37" s="36">
        <v>108</v>
      </c>
      <c r="D37" s="37">
        <v>141</v>
      </c>
      <c r="E37" s="16">
        <f>SUM(C37:D37)</f>
        <v>249</v>
      </c>
      <c r="F37" s="52">
        <f>+E37-'H18.2月'!E37</f>
        <v>-1</v>
      </c>
    </row>
    <row r="38" spans="1:6" ht="17.25">
      <c r="A38" s="20" t="s">
        <v>38</v>
      </c>
      <c r="B38" s="24">
        <f>SUM(B4:B19)+B26+B31+B35+B36+B37</f>
        <v>8697</v>
      </c>
      <c r="C38" s="22">
        <f>SUM(C4:C19)+C26+C31+C35+C36+C37</f>
        <v>10911</v>
      </c>
      <c r="D38" s="1">
        <f>SUM(D4:D19)+D26+D31+D35+D36+D37</f>
        <v>10867</v>
      </c>
      <c r="E38" s="2">
        <f>SUM(E4:E19)+E26+E31+E35+E36+E37</f>
        <v>21778</v>
      </c>
      <c r="F38" s="52">
        <f>+E38-'H18.2月'!E38</f>
        <v>-1</v>
      </c>
    </row>
    <row r="39" spans="1:6" ht="18" thickBot="1">
      <c r="A39" s="21" t="s">
        <v>37</v>
      </c>
      <c r="B39" s="25">
        <f>+B38-B37</f>
        <v>8621</v>
      </c>
      <c r="C39" s="23">
        <f>+C38-C37</f>
        <v>10803</v>
      </c>
      <c r="D39" s="11">
        <f>+D38-D37</f>
        <v>10726</v>
      </c>
      <c r="E39" s="12">
        <f>+E38-E37</f>
        <v>21529</v>
      </c>
      <c r="F39" s="52">
        <f>+E39-'H18.2月'!E39</f>
        <v>0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8621</v>
      </c>
      <c r="C41" s="5" t="s">
        <v>0</v>
      </c>
      <c r="D41" s="53">
        <f>+B41-'H18.2月'!B41</f>
        <v>-12</v>
      </c>
      <c r="E41" s="3"/>
    </row>
    <row r="42" spans="1:5" ht="17.25">
      <c r="A42" s="14" t="s">
        <v>43</v>
      </c>
      <c r="B42" s="6">
        <f>+E39</f>
        <v>21529</v>
      </c>
      <c r="C42" s="7" t="s">
        <v>44</v>
      </c>
      <c r="D42" s="53">
        <f>+B42-'H18.2月'!B42</f>
        <v>0</v>
      </c>
      <c r="E42" s="3"/>
    </row>
    <row r="43" spans="1:5" ht="17.25">
      <c r="A43" s="14" t="s">
        <v>1</v>
      </c>
      <c r="B43" s="6">
        <f>+C39</f>
        <v>10803</v>
      </c>
      <c r="C43" s="7" t="s">
        <v>44</v>
      </c>
      <c r="D43" s="53">
        <f>+B43-'H18.2月'!B43</f>
        <v>-9</v>
      </c>
      <c r="E43" s="3"/>
    </row>
    <row r="44" spans="1:5" ht="18" thickBot="1">
      <c r="A44" s="15" t="s">
        <v>2</v>
      </c>
      <c r="B44" s="8">
        <f>+D39</f>
        <v>10726</v>
      </c>
      <c r="C44" s="9" t="s">
        <v>44</v>
      </c>
      <c r="D44" s="53">
        <f>+B44-'H18.2月'!B44</f>
        <v>9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I3" sqref="I3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61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80</v>
      </c>
      <c r="C4" s="30">
        <v>108</v>
      </c>
      <c r="D4" s="31">
        <v>83</v>
      </c>
      <c r="E4" s="10">
        <f aca="true" t="shared" si="0" ref="E4:E25">SUM(C4:D4)</f>
        <v>191</v>
      </c>
      <c r="F4" s="52">
        <f>+E4-'H18.3月'!E4</f>
        <v>-2</v>
      </c>
    </row>
    <row r="5" spans="1:6" ht="17.25">
      <c r="A5" s="18" t="s">
        <v>4</v>
      </c>
      <c r="B5" s="32">
        <v>701</v>
      </c>
      <c r="C5" s="33">
        <v>874</v>
      </c>
      <c r="D5" s="34">
        <v>827</v>
      </c>
      <c r="E5" s="2">
        <f t="shared" si="0"/>
        <v>1701</v>
      </c>
      <c r="F5" s="52">
        <f>+E5-'H18.3月'!E5</f>
        <v>-22</v>
      </c>
    </row>
    <row r="6" spans="1:6" ht="17.25">
      <c r="A6" s="18" t="s">
        <v>5</v>
      </c>
      <c r="B6" s="32">
        <v>302</v>
      </c>
      <c r="C6" s="33">
        <v>379</v>
      </c>
      <c r="D6" s="34">
        <v>383</v>
      </c>
      <c r="E6" s="2">
        <f t="shared" si="0"/>
        <v>762</v>
      </c>
      <c r="F6" s="52">
        <f>+E6-'H18.3月'!E6</f>
        <v>-7</v>
      </c>
    </row>
    <row r="7" spans="1:6" ht="17.25">
      <c r="A7" s="18" t="s">
        <v>6</v>
      </c>
      <c r="B7" s="32">
        <v>517</v>
      </c>
      <c r="C7" s="33">
        <v>679</v>
      </c>
      <c r="D7" s="34">
        <v>685</v>
      </c>
      <c r="E7" s="2">
        <f t="shared" si="0"/>
        <v>1364</v>
      </c>
      <c r="F7" s="52">
        <f>+E7-'H18.3月'!E7</f>
        <v>-3</v>
      </c>
    </row>
    <row r="8" spans="1:6" ht="17.25">
      <c r="A8" s="18" t="s">
        <v>7</v>
      </c>
      <c r="B8" s="32">
        <v>289</v>
      </c>
      <c r="C8" s="33">
        <v>372</v>
      </c>
      <c r="D8" s="34">
        <v>338</v>
      </c>
      <c r="E8" s="2">
        <f t="shared" si="0"/>
        <v>710</v>
      </c>
      <c r="F8" s="52">
        <f>+E8-'H18.3月'!E8</f>
        <v>-9</v>
      </c>
    </row>
    <row r="9" spans="1:6" ht="17.25">
      <c r="A9" s="18" t="s">
        <v>8</v>
      </c>
      <c r="B9" s="32">
        <v>128</v>
      </c>
      <c r="C9" s="33">
        <v>200</v>
      </c>
      <c r="D9" s="34">
        <v>176</v>
      </c>
      <c r="E9" s="2">
        <f t="shared" si="0"/>
        <v>376</v>
      </c>
      <c r="F9" s="52">
        <f>+E9-'H18.3月'!E9</f>
        <v>-3</v>
      </c>
    </row>
    <row r="10" spans="1:6" ht="17.25">
      <c r="A10" s="18" t="s">
        <v>9</v>
      </c>
      <c r="B10" s="32">
        <v>80</v>
      </c>
      <c r="C10" s="33">
        <v>131</v>
      </c>
      <c r="D10" s="34">
        <v>128</v>
      </c>
      <c r="E10" s="2">
        <f t="shared" si="0"/>
        <v>259</v>
      </c>
      <c r="F10" s="52">
        <f>+E10-'H18.3月'!E10</f>
        <v>1</v>
      </c>
    </row>
    <row r="11" spans="1:6" ht="17.25">
      <c r="A11" s="18" t="s">
        <v>10</v>
      </c>
      <c r="B11" s="32">
        <v>50</v>
      </c>
      <c r="C11" s="33">
        <v>55</v>
      </c>
      <c r="D11" s="34">
        <v>58</v>
      </c>
      <c r="E11" s="2">
        <f t="shared" si="0"/>
        <v>113</v>
      </c>
      <c r="F11" s="52">
        <f>+E11-'H18.3月'!E11</f>
        <v>-6</v>
      </c>
    </row>
    <row r="12" spans="1:6" ht="17.25">
      <c r="A12" s="18" t="s">
        <v>11</v>
      </c>
      <c r="B12" s="32">
        <v>328</v>
      </c>
      <c r="C12" s="33">
        <v>314</v>
      </c>
      <c r="D12" s="34">
        <v>280</v>
      </c>
      <c r="E12" s="2">
        <f t="shared" si="0"/>
        <v>594</v>
      </c>
      <c r="F12" s="52">
        <f>+E12-'H18.3月'!E12</f>
        <v>-5</v>
      </c>
    </row>
    <row r="13" spans="1:6" ht="17.25">
      <c r="A13" s="18" t="s">
        <v>12</v>
      </c>
      <c r="B13" s="32">
        <v>804</v>
      </c>
      <c r="C13" s="33">
        <v>983</v>
      </c>
      <c r="D13" s="34">
        <v>955</v>
      </c>
      <c r="E13" s="2">
        <f t="shared" si="0"/>
        <v>1938</v>
      </c>
      <c r="F13" s="52">
        <f>+E13-'H18.3月'!E13</f>
        <v>2</v>
      </c>
    </row>
    <row r="14" spans="1:6" ht="17.25">
      <c r="A14" s="18" t="s">
        <v>13</v>
      </c>
      <c r="B14" s="32">
        <v>123</v>
      </c>
      <c r="C14" s="33">
        <v>163</v>
      </c>
      <c r="D14" s="34">
        <v>167</v>
      </c>
      <c r="E14" s="2">
        <f t="shared" si="0"/>
        <v>330</v>
      </c>
      <c r="F14" s="52">
        <f>+E14-'H18.3月'!E14</f>
        <v>0</v>
      </c>
    </row>
    <row r="15" spans="1:6" ht="17.25">
      <c r="A15" s="18" t="s">
        <v>14</v>
      </c>
      <c r="B15" s="32">
        <v>312</v>
      </c>
      <c r="C15" s="33">
        <v>374</v>
      </c>
      <c r="D15" s="34">
        <v>336</v>
      </c>
      <c r="E15" s="2">
        <f t="shared" si="0"/>
        <v>710</v>
      </c>
      <c r="F15" s="52">
        <f>+E15-'H18.3月'!E15</f>
        <v>-7</v>
      </c>
    </row>
    <row r="16" spans="1:6" ht="17.25">
      <c r="A16" s="18" t="s">
        <v>15</v>
      </c>
      <c r="B16" s="32">
        <v>159</v>
      </c>
      <c r="C16" s="33">
        <v>199</v>
      </c>
      <c r="D16" s="34">
        <v>213</v>
      </c>
      <c r="E16" s="2">
        <f t="shared" si="0"/>
        <v>412</v>
      </c>
      <c r="F16" s="52">
        <f>+E16-'H18.3月'!E16</f>
        <v>-7</v>
      </c>
    </row>
    <row r="17" spans="1:6" ht="17.25">
      <c r="A17" s="18" t="s">
        <v>16</v>
      </c>
      <c r="B17" s="32">
        <v>21</v>
      </c>
      <c r="C17" s="33">
        <v>42</v>
      </c>
      <c r="D17" s="34">
        <v>38</v>
      </c>
      <c r="E17" s="2">
        <f t="shared" si="0"/>
        <v>80</v>
      </c>
      <c r="F17" s="52">
        <f>+E17-'H18.3月'!E17</f>
        <v>0</v>
      </c>
    </row>
    <row r="18" spans="1:6" ht="17.25">
      <c r="A18" s="18" t="s">
        <v>17</v>
      </c>
      <c r="B18" s="32">
        <v>2</v>
      </c>
      <c r="C18" s="33">
        <v>4</v>
      </c>
      <c r="D18" s="34">
        <v>1</v>
      </c>
      <c r="E18" s="2">
        <f t="shared" si="0"/>
        <v>5</v>
      </c>
      <c r="F18" s="52">
        <f>+E18-'H18.3月'!E18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+E19-'H18.3月'!E19</f>
        <v>0</v>
      </c>
    </row>
    <row r="20" spans="1:6" ht="17.25">
      <c r="A20" s="17" t="s">
        <v>19</v>
      </c>
      <c r="B20" s="29">
        <v>331</v>
      </c>
      <c r="C20" s="30">
        <v>345</v>
      </c>
      <c r="D20" s="31">
        <v>329</v>
      </c>
      <c r="E20" s="10">
        <f t="shared" si="0"/>
        <v>674</v>
      </c>
      <c r="F20" s="52">
        <f>+E20-'H18.3月'!E20</f>
        <v>1</v>
      </c>
    </row>
    <row r="21" spans="1:6" ht="17.25">
      <c r="A21" s="18" t="s">
        <v>20</v>
      </c>
      <c r="B21" s="32">
        <v>401</v>
      </c>
      <c r="C21" s="33">
        <v>476</v>
      </c>
      <c r="D21" s="34">
        <v>445</v>
      </c>
      <c r="E21" s="2">
        <f t="shared" si="0"/>
        <v>921</v>
      </c>
      <c r="F21" s="52">
        <f>+E21-'H18.3月'!E21</f>
        <v>13</v>
      </c>
    </row>
    <row r="22" spans="1:6" ht="17.25">
      <c r="A22" s="18" t="s">
        <v>21</v>
      </c>
      <c r="B22" s="32">
        <v>657</v>
      </c>
      <c r="C22" s="33">
        <v>674</v>
      </c>
      <c r="D22" s="34">
        <v>766</v>
      </c>
      <c r="E22" s="2">
        <f t="shared" si="0"/>
        <v>1440</v>
      </c>
      <c r="F22" s="52">
        <f>+E22-'H18.3月'!E22</f>
        <v>-2</v>
      </c>
    </row>
    <row r="23" spans="1:6" ht="17.25">
      <c r="A23" s="18" t="s">
        <v>22</v>
      </c>
      <c r="B23" s="32">
        <v>312</v>
      </c>
      <c r="C23" s="33">
        <v>423</v>
      </c>
      <c r="D23" s="34">
        <v>413</v>
      </c>
      <c r="E23" s="2">
        <f t="shared" si="0"/>
        <v>836</v>
      </c>
      <c r="F23" s="52">
        <f>+E23-'H18.3月'!E23</f>
        <v>-1</v>
      </c>
    </row>
    <row r="24" spans="1:6" ht="17.25">
      <c r="A24" s="18" t="s">
        <v>23</v>
      </c>
      <c r="B24" s="32">
        <v>356</v>
      </c>
      <c r="C24" s="33">
        <v>478</v>
      </c>
      <c r="D24" s="34">
        <v>467</v>
      </c>
      <c r="E24" s="2">
        <f t="shared" si="0"/>
        <v>945</v>
      </c>
      <c r="F24" s="52">
        <f>+E24-'H18.3月'!E24</f>
        <v>-16</v>
      </c>
    </row>
    <row r="25" spans="1:6" ht="17.25">
      <c r="A25" s="18" t="s">
        <v>24</v>
      </c>
      <c r="B25" s="32">
        <v>445</v>
      </c>
      <c r="C25" s="33">
        <v>576</v>
      </c>
      <c r="D25" s="34">
        <v>590</v>
      </c>
      <c r="E25" s="2">
        <f t="shared" si="0"/>
        <v>1166</v>
      </c>
      <c r="F25" s="52">
        <f>+E25-'H18.3月'!E25</f>
        <v>1</v>
      </c>
    </row>
    <row r="26" spans="1:6" ht="18" thickBot="1">
      <c r="A26" s="43" t="s">
        <v>25</v>
      </c>
      <c r="B26" s="44">
        <f>SUM(B20:B25)</f>
        <v>2502</v>
      </c>
      <c r="C26" s="45">
        <f>SUM(C20:C25)</f>
        <v>2972</v>
      </c>
      <c r="D26" s="46">
        <f>SUM(D20:D25)</f>
        <v>3010</v>
      </c>
      <c r="E26" s="47">
        <f>SUM(E20:E25)</f>
        <v>5982</v>
      </c>
      <c r="F26" s="52">
        <f>+E26-'H18.3月'!E26</f>
        <v>-4</v>
      </c>
    </row>
    <row r="27" spans="1:6" ht="17.25">
      <c r="A27" s="17" t="s">
        <v>26</v>
      </c>
      <c r="B27" s="29">
        <v>395</v>
      </c>
      <c r="C27" s="30">
        <v>449</v>
      </c>
      <c r="D27" s="31">
        <v>444</v>
      </c>
      <c r="E27" s="10">
        <f>SUM(C27:D27)</f>
        <v>893</v>
      </c>
      <c r="F27" s="52">
        <f>+E27-'H18.3月'!E27</f>
        <v>0</v>
      </c>
    </row>
    <row r="28" spans="1:6" ht="17.25">
      <c r="A28" s="18" t="s">
        <v>27</v>
      </c>
      <c r="B28" s="32">
        <v>445</v>
      </c>
      <c r="C28" s="33">
        <v>554</v>
      </c>
      <c r="D28" s="34">
        <v>541</v>
      </c>
      <c r="E28" s="2">
        <f>SUM(C28:D28)</f>
        <v>1095</v>
      </c>
      <c r="F28" s="52">
        <f>+E28-'H18.3月'!E28</f>
        <v>121</v>
      </c>
    </row>
    <row r="29" spans="1:6" ht="17.25">
      <c r="A29" s="18" t="s">
        <v>28</v>
      </c>
      <c r="B29" s="32">
        <v>430</v>
      </c>
      <c r="C29" s="33">
        <v>528</v>
      </c>
      <c r="D29" s="34">
        <v>641</v>
      </c>
      <c r="E29" s="2">
        <f>SUM(C29:D29)</f>
        <v>1169</v>
      </c>
      <c r="F29" s="52">
        <f>+E29-'H18.3月'!E29</f>
        <v>-14</v>
      </c>
    </row>
    <row r="30" spans="1:6" ht="17.25">
      <c r="A30" s="18" t="s">
        <v>29</v>
      </c>
      <c r="B30" s="32">
        <v>182</v>
      </c>
      <c r="C30" s="33">
        <v>238</v>
      </c>
      <c r="D30" s="34">
        <v>257</v>
      </c>
      <c r="E30" s="2">
        <f>SUM(C30:D30)</f>
        <v>495</v>
      </c>
      <c r="F30" s="52">
        <f>+E30-'H18.3月'!E30</f>
        <v>5</v>
      </c>
    </row>
    <row r="31" spans="1:6" ht="18" thickBot="1">
      <c r="A31" s="43" t="s">
        <v>30</v>
      </c>
      <c r="B31" s="44">
        <f>SUM(B27:B30)</f>
        <v>1452</v>
      </c>
      <c r="C31" s="45">
        <f>SUM(C27:C30)</f>
        <v>1769</v>
      </c>
      <c r="D31" s="46">
        <f>SUM(D27:D30)</f>
        <v>1883</v>
      </c>
      <c r="E31" s="47">
        <f>SUM(E27:E30)</f>
        <v>3652</v>
      </c>
      <c r="F31" s="52">
        <f>+E31-'H18.3月'!E31</f>
        <v>112</v>
      </c>
    </row>
    <row r="32" spans="1:6" ht="17.25">
      <c r="A32" s="17" t="s">
        <v>31</v>
      </c>
      <c r="B32" s="29">
        <v>182</v>
      </c>
      <c r="C32" s="30">
        <v>248</v>
      </c>
      <c r="D32" s="31">
        <v>266</v>
      </c>
      <c r="E32" s="10">
        <f>SUM(C32:D32)</f>
        <v>514</v>
      </c>
      <c r="F32" s="52">
        <f>+E32-'H18.3月'!E32</f>
        <v>2</v>
      </c>
    </row>
    <row r="33" spans="1:6" ht="17.25">
      <c r="A33" s="18" t="s">
        <v>32</v>
      </c>
      <c r="B33" s="32">
        <v>267</v>
      </c>
      <c r="C33" s="33">
        <v>411</v>
      </c>
      <c r="D33" s="34">
        <v>413</v>
      </c>
      <c r="E33" s="2">
        <f>SUM(C33:D33)</f>
        <v>824</v>
      </c>
      <c r="F33" s="52">
        <f>+E33-'H18.3月'!E33</f>
        <v>3</v>
      </c>
    </row>
    <row r="34" spans="1:6" ht="17.25">
      <c r="A34" s="18" t="s">
        <v>33</v>
      </c>
      <c r="B34" s="32">
        <v>252</v>
      </c>
      <c r="C34" s="33">
        <v>374</v>
      </c>
      <c r="D34" s="34">
        <v>371</v>
      </c>
      <c r="E34" s="2">
        <f>SUM(C34:D34)</f>
        <v>745</v>
      </c>
      <c r="F34" s="52">
        <f>+E34-'H18.3月'!E34</f>
        <v>15</v>
      </c>
    </row>
    <row r="35" spans="1:6" ht="18" thickBot="1">
      <c r="A35" s="43" t="s">
        <v>34</v>
      </c>
      <c r="B35" s="48">
        <f>SUM(B32:B34)</f>
        <v>701</v>
      </c>
      <c r="C35" s="48">
        <f>SUM(C32:C34)</f>
        <v>1033</v>
      </c>
      <c r="D35" s="48">
        <f>SUM(D32:D34)</f>
        <v>1050</v>
      </c>
      <c r="E35" s="47">
        <f>SUM(E32:E34)</f>
        <v>2083</v>
      </c>
      <c r="F35" s="52">
        <f>+E35-'H18.3月'!E35</f>
        <v>20</v>
      </c>
    </row>
    <row r="36" spans="1:6" ht="17.25">
      <c r="A36" s="17" t="s">
        <v>35</v>
      </c>
      <c r="B36" s="29">
        <v>133</v>
      </c>
      <c r="C36" s="30">
        <v>144</v>
      </c>
      <c r="D36" s="31">
        <v>173</v>
      </c>
      <c r="E36" s="10">
        <f>SUM(C36:D36)</f>
        <v>317</v>
      </c>
      <c r="F36" s="52">
        <f>+E36-'H18.3月'!E36</f>
        <v>-2</v>
      </c>
    </row>
    <row r="37" spans="1:6" ht="17.25">
      <c r="A37" s="19" t="s">
        <v>36</v>
      </c>
      <c r="B37" s="35">
        <v>74</v>
      </c>
      <c r="C37" s="36">
        <v>105</v>
      </c>
      <c r="D37" s="37">
        <v>143</v>
      </c>
      <c r="E37" s="16">
        <f>SUM(C37:D37)</f>
        <v>248</v>
      </c>
      <c r="F37" s="52">
        <f>+E37-'H18.3月'!E37</f>
        <v>-1</v>
      </c>
    </row>
    <row r="38" spans="1:6" ht="17.25">
      <c r="A38" s="20" t="s">
        <v>38</v>
      </c>
      <c r="B38" s="24">
        <f>SUM(B4:B19)+B26+B31+B35+B36+B37</f>
        <v>8760</v>
      </c>
      <c r="C38" s="22">
        <f>SUM(C4:C19)+C26+C31+C35+C36+C37</f>
        <v>10904</v>
      </c>
      <c r="D38" s="1">
        <f>SUM(D4:D19)+D26+D31+D35+D36+D37</f>
        <v>10931</v>
      </c>
      <c r="E38" s="2">
        <f>SUM(E4:E19)+E26+E31+E35+E36+E37</f>
        <v>21835</v>
      </c>
      <c r="F38" s="52">
        <f>+E38-'H18.3月'!E38</f>
        <v>57</v>
      </c>
    </row>
    <row r="39" spans="1:6" ht="18" thickBot="1">
      <c r="A39" s="21" t="s">
        <v>37</v>
      </c>
      <c r="B39" s="25">
        <f>+B38-B37</f>
        <v>8686</v>
      </c>
      <c r="C39" s="23">
        <f>+C38-C37</f>
        <v>10799</v>
      </c>
      <c r="D39" s="11">
        <f>+D38-D37</f>
        <v>10788</v>
      </c>
      <c r="E39" s="12">
        <f>+E38-E37</f>
        <v>21587</v>
      </c>
      <c r="F39" s="52">
        <f>+E39-'H18.3月'!E39</f>
        <v>58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8686</v>
      </c>
      <c r="C41" s="5" t="s">
        <v>0</v>
      </c>
      <c r="D41" s="53">
        <f>+B41-'H18.3月'!B41</f>
        <v>65</v>
      </c>
      <c r="E41" s="3"/>
    </row>
    <row r="42" spans="1:5" ht="17.25">
      <c r="A42" s="14" t="s">
        <v>43</v>
      </c>
      <c r="B42" s="6">
        <f>+E39</f>
        <v>21587</v>
      </c>
      <c r="C42" s="7" t="s">
        <v>44</v>
      </c>
      <c r="D42" s="53">
        <f>+B42-'H18.3月'!B42</f>
        <v>58</v>
      </c>
      <c r="E42" s="3"/>
    </row>
    <row r="43" spans="1:5" ht="17.25">
      <c r="A43" s="14" t="s">
        <v>1</v>
      </c>
      <c r="B43" s="6">
        <f>+C39</f>
        <v>10799</v>
      </c>
      <c r="C43" s="7" t="s">
        <v>44</v>
      </c>
      <c r="D43" s="53">
        <f>+B43-'H18.3月'!B43</f>
        <v>-4</v>
      </c>
      <c r="E43" s="3"/>
    </row>
    <row r="44" spans="1:5" ht="18" thickBot="1">
      <c r="A44" s="15" t="s">
        <v>2</v>
      </c>
      <c r="B44" s="8">
        <f>+D39</f>
        <v>10788</v>
      </c>
      <c r="C44" s="9" t="s">
        <v>44</v>
      </c>
      <c r="D44" s="53">
        <f>+B44-'H18.3月'!B44</f>
        <v>62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F1" sqref="F1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50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82</v>
      </c>
      <c r="C4" s="30">
        <v>113</v>
      </c>
      <c r="D4" s="31">
        <v>84</v>
      </c>
      <c r="E4" s="10">
        <f aca="true" t="shared" si="0" ref="E4:E25">SUM(C4:D4)</f>
        <v>197</v>
      </c>
      <c r="F4" s="52">
        <f>+'H17.5月'!E4-'H17.4月'!E4</f>
        <v>0</v>
      </c>
    </row>
    <row r="5" spans="1:6" ht="17.25">
      <c r="A5" s="18" t="s">
        <v>4</v>
      </c>
      <c r="B5" s="32">
        <v>739</v>
      </c>
      <c r="C5" s="33">
        <v>919</v>
      </c>
      <c r="D5" s="34">
        <v>833</v>
      </c>
      <c r="E5" s="2">
        <f t="shared" si="0"/>
        <v>1752</v>
      </c>
      <c r="F5" s="52">
        <f>+'H17.5月'!E5-'H17.4月'!E5</f>
        <v>25</v>
      </c>
    </row>
    <row r="6" spans="1:6" ht="17.25">
      <c r="A6" s="18" t="s">
        <v>5</v>
      </c>
      <c r="B6" s="32">
        <v>310</v>
      </c>
      <c r="C6" s="33">
        <v>398</v>
      </c>
      <c r="D6" s="34">
        <v>392</v>
      </c>
      <c r="E6" s="2">
        <f t="shared" si="0"/>
        <v>790</v>
      </c>
      <c r="F6" s="52">
        <f>+'H17.5月'!E6-'H17.4月'!E6</f>
        <v>4</v>
      </c>
    </row>
    <row r="7" spans="1:6" ht="17.25">
      <c r="A7" s="18" t="s">
        <v>6</v>
      </c>
      <c r="B7" s="32">
        <v>515</v>
      </c>
      <c r="C7" s="33">
        <v>672</v>
      </c>
      <c r="D7" s="34">
        <v>686</v>
      </c>
      <c r="E7" s="2">
        <f t="shared" si="0"/>
        <v>1358</v>
      </c>
      <c r="F7" s="52">
        <f>+'H17.5月'!E7-'H17.4月'!E7</f>
        <v>0</v>
      </c>
    </row>
    <row r="8" spans="1:6" ht="17.25">
      <c r="A8" s="18" t="s">
        <v>7</v>
      </c>
      <c r="B8" s="32">
        <v>283</v>
      </c>
      <c r="C8" s="33">
        <v>386</v>
      </c>
      <c r="D8" s="34">
        <v>343</v>
      </c>
      <c r="E8" s="2">
        <f t="shared" si="0"/>
        <v>729</v>
      </c>
      <c r="F8" s="52">
        <f>+'H17.5月'!E8-'H17.4月'!E8</f>
        <v>-5</v>
      </c>
    </row>
    <row r="9" spans="1:6" ht="17.25">
      <c r="A9" s="18" t="s">
        <v>8</v>
      </c>
      <c r="B9" s="32">
        <v>130</v>
      </c>
      <c r="C9" s="33">
        <v>204</v>
      </c>
      <c r="D9" s="34">
        <v>180</v>
      </c>
      <c r="E9" s="2">
        <f t="shared" si="0"/>
        <v>384</v>
      </c>
      <c r="F9" s="52">
        <f>+'H17.5月'!E9-'H17.4月'!E9</f>
        <v>0</v>
      </c>
    </row>
    <row r="10" spans="1:6" ht="17.25">
      <c r="A10" s="18" t="s">
        <v>9</v>
      </c>
      <c r="B10" s="32">
        <v>79</v>
      </c>
      <c r="C10" s="33">
        <v>131</v>
      </c>
      <c r="D10" s="34">
        <v>123</v>
      </c>
      <c r="E10" s="2">
        <f t="shared" si="0"/>
        <v>254</v>
      </c>
      <c r="F10" s="52">
        <f>+'H17.5月'!E10-'H17.4月'!E10</f>
        <v>1</v>
      </c>
    </row>
    <row r="11" spans="1:6" ht="17.25">
      <c r="A11" s="18" t="s">
        <v>10</v>
      </c>
      <c r="B11" s="32">
        <v>52</v>
      </c>
      <c r="C11" s="33">
        <v>60</v>
      </c>
      <c r="D11" s="34">
        <v>62</v>
      </c>
      <c r="E11" s="2">
        <f t="shared" si="0"/>
        <v>122</v>
      </c>
      <c r="F11" s="52">
        <f>+'H17.5月'!E11-'H17.4月'!E11</f>
        <v>0</v>
      </c>
    </row>
    <row r="12" spans="1:6" ht="17.25">
      <c r="A12" s="18" t="s">
        <v>11</v>
      </c>
      <c r="B12" s="32">
        <v>319</v>
      </c>
      <c r="C12" s="33">
        <v>315</v>
      </c>
      <c r="D12" s="34">
        <v>272</v>
      </c>
      <c r="E12" s="2">
        <f t="shared" si="0"/>
        <v>587</v>
      </c>
      <c r="F12" s="52">
        <f>+'H17.5月'!E12-'H17.4月'!E12</f>
        <v>17</v>
      </c>
    </row>
    <row r="13" spans="1:6" ht="17.25">
      <c r="A13" s="18" t="s">
        <v>12</v>
      </c>
      <c r="B13" s="32">
        <v>781</v>
      </c>
      <c r="C13" s="33">
        <v>968</v>
      </c>
      <c r="D13" s="34">
        <v>930</v>
      </c>
      <c r="E13" s="2">
        <f t="shared" si="0"/>
        <v>1898</v>
      </c>
      <c r="F13" s="52">
        <f>+'H17.5月'!E13-'H17.4月'!E13</f>
        <v>1</v>
      </c>
    </row>
    <row r="14" spans="1:6" ht="17.25">
      <c r="A14" s="18" t="s">
        <v>13</v>
      </c>
      <c r="B14" s="32">
        <v>112</v>
      </c>
      <c r="C14" s="33">
        <v>155</v>
      </c>
      <c r="D14" s="34">
        <v>161</v>
      </c>
      <c r="E14" s="2">
        <f t="shared" si="0"/>
        <v>316</v>
      </c>
      <c r="F14" s="52">
        <f>+'H17.5月'!E14-'H17.4月'!E14</f>
        <v>1</v>
      </c>
    </row>
    <row r="15" spans="1:6" ht="17.25">
      <c r="A15" s="18" t="s">
        <v>14</v>
      </c>
      <c r="B15" s="32">
        <v>318</v>
      </c>
      <c r="C15" s="33">
        <v>379</v>
      </c>
      <c r="D15" s="34">
        <v>346</v>
      </c>
      <c r="E15" s="2">
        <f t="shared" si="0"/>
        <v>725</v>
      </c>
      <c r="F15" s="52">
        <f>+'H17.5月'!E15-'H17.4月'!E15</f>
        <v>1</v>
      </c>
    </row>
    <row r="16" spans="1:6" ht="17.25">
      <c r="A16" s="18" t="s">
        <v>15</v>
      </c>
      <c r="B16" s="32">
        <v>160</v>
      </c>
      <c r="C16" s="33">
        <v>204</v>
      </c>
      <c r="D16" s="34">
        <v>215</v>
      </c>
      <c r="E16" s="2">
        <f t="shared" si="0"/>
        <v>419</v>
      </c>
      <c r="F16" s="52">
        <f>+'H17.5月'!E16-'H17.4月'!E16</f>
        <v>1</v>
      </c>
    </row>
    <row r="17" spans="1:6" ht="17.25">
      <c r="A17" s="18" t="s">
        <v>16</v>
      </c>
      <c r="B17" s="32">
        <v>19</v>
      </c>
      <c r="C17" s="33">
        <v>41</v>
      </c>
      <c r="D17" s="34">
        <v>39</v>
      </c>
      <c r="E17" s="2">
        <f t="shared" si="0"/>
        <v>80</v>
      </c>
      <c r="F17" s="52">
        <f>+'H17.5月'!E17-'H17.4月'!E17</f>
        <v>0</v>
      </c>
    </row>
    <row r="18" spans="1:6" ht="17.25">
      <c r="A18" s="18" t="s">
        <v>17</v>
      </c>
      <c r="B18" s="32">
        <v>2</v>
      </c>
      <c r="C18" s="33">
        <v>4</v>
      </c>
      <c r="D18" s="34">
        <v>1</v>
      </c>
      <c r="E18" s="2">
        <f t="shared" si="0"/>
        <v>5</v>
      </c>
      <c r="F18" s="52">
        <f>+'H17.5月'!E18-'H17.4月'!E18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+'H17.5月'!E19-'H17.4月'!E19</f>
        <v>0</v>
      </c>
    </row>
    <row r="20" spans="1:6" ht="17.25">
      <c r="A20" s="17" t="s">
        <v>19</v>
      </c>
      <c r="B20" s="29">
        <v>343</v>
      </c>
      <c r="C20" s="30">
        <v>351</v>
      </c>
      <c r="D20" s="31">
        <v>355</v>
      </c>
      <c r="E20" s="10">
        <f t="shared" si="0"/>
        <v>706</v>
      </c>
      <c r="F20" s="52">
        <f>+'H17.5月'!E20-'H17.4月'!E20</f>
        <v>-6</v>
      </c>
    </row>
    <row r="21" spans="1:6" ht="17.25">
      <c r="A21" s="18" t="s">
        <v>20</v>
      </c>
      <c r="B21" s="32">
        <v>391</v>
      </c>
      <c r="C21" s="33">
        <v>477</v>
      </c>
      <c r="D21" s="34">
        <v>446</v>
      </c>
      <c r="E21" s="2">
        <f t="shared" si="0"/>
        <v>923</v>
      </c>
      <c r="F21" s="52">
        <f>+'H17.5月'!E21-'H17.4月'!E21</f>
        <v>-1</v>
      </c>
    </row>
    <row r="22" spans="1:6" ht="17.25">
      <c r="A22" s="18" t="s">
        <v>21</v>
      </c>
      <c r="B22" s="32">
        <v>655</v>
      </c>
      <c r="C22" s="33">
        <v>687</v>
      </c>
      <c r="D22" s="34">
        <v>777</v>
      </c>
      <c r="E22" s="2">
        <f t="shared" si="0"/>
        <v>1464</v>
      </c>
      <c r="F22" s="52">
        <f>+'H17.5月'!E22-'H17.4月'!E22</f>
        <v>5</v>
      </c>
    </row>
    <row r="23" spans="1:6" ht="17.25">
      <c r="A23" s="18" t="s">
        <v>22</v>
      </c>
      <c r="B23" s="32">
        <v>309</v>
      </c>
      <c r="C23" s="33">
        <v>430</v>
      </c>
      <c r="D23" s="34">
        <v>416</v>
      </c>
      <c r="E23" s="2">
        <f t="shared" si="0"/>
        <v>846</v>
      </c>
      <c r="F23" s="52">
        <f>+'H17.5月'!E23-'H17.4月'!E23</f>
        <v>2</v>
      </c>
    </row>
    <row r="24" spans="1:6" ht="17.25">
      <c r="A24" s="18" t="s">
        <v>23</v>
      </c>
      <c r="B24" s="32">
        <v>360</v>
      </c>
      <c r="C24" s="33">
        <v>508</v>
      </c>
      <c r="D24" s="34">
        <v>478</v>
      </c>
      <c r="E24" s="2">
        <f t="shared" si="0"/>
        <v>986</v>
      </c>
      <c r="F24" s="52">
        <f>+'H17.5月'!E24-'H17.4月'!E24</f>
        <v>-6</v>
      </c>
    </row>
    <row r="25" spans="1:6" ht="17.25">
      <c r="A25" s="18" t="s">
        <v>24</v>
      </c>
      <c r="B25" s="32">
        <v>446</v>
      </c>
      <c r="C25" s="33">
        <v>603</v>
      </c>
      <c r="D25" s="34">
        <v>596</v>
      </c>
      <c r="E25" s="2">
        <f t="shared" si="0"/>
        <v>1199</v>
      </c>
      <c r="F25" s="52">
        <f>+'H17.5月'!E25-'H17.4月'!E25</f>
        <v>1</v>
      </c>
    </row>
    <row r="26" spans="1:6" ht="18" thickBot="1">
      <c r="A26" s="43" t="s">
        <v>25</v>
      </c>
      <c r="B26" s="44">
        <f>SUM(B20:B25)</f>
        <v>2504</v>
      </c>
      <c r="C26" s="45">
        <f>SUM(C20:C25)</f>
        <v>3056</v>
      </c>
      <c r="D26" s="46">
        <f>SUM(D20:D25)</f>
        <v>3068</v>
      </c>
      <c r="E26" s="47">
        <f>SUM(E20:E25)</f>
        <v>6124</v>
      </c>
      <c r="F26" s="52">
        <f>+'H17.5月'!E26-'H17.4月'!E26</f>
        <v>-5</v>
      </c>
    </row>
    <row r="27" spans="1:6" ht="17.25">
      <c r="A27" s="17" t="s">
        <v>26</v>
      </c>
      <c r="B27" s="29">
        <v>396</v>
      </c>
      <c r="C27" s="30">
        <v>456</v>
      </c>
      <c r="D27" s="31">
        <v>450</v>
      </c>
      <c r="E27" s="10">
        <f>SUM(C27:D27)</f>
        <v>906</v>
      </c>
      <c r="F27" s="52">
        <f>+'H17.5月'!E27-'H17.4月'!E27</f>
        <v>0</v>
      </c>
    </row>
    <row r="28" spans="1:6" ht="17.25">
      <c r="A28" s="18" t="s">
        <v>27</v>
      </c>
      <c r="B28" s="32">
        <v>388</v>
      </c>
      <c r="C28" s="33">
        <v>501</v>
      </c>
      <c r="D28" s="34">
        <v>474</v>
      </c>
      <c r="E28" s="2">
        <f>SUM(C28:D28)</f>
        <v>975</v>
      </c>
      <c r="F28" s="52">
        <f>+'H17.5月'!E28-'H17.4月'!E28</f>
        <v>-2</v>
      </c>
    </row>
    <row r="29" spans="1:6" ht="17.25">
      <c r="A29" s="18" t="s">
        <v>28</v>
      </c>
      <c r="B29" s="32">
        <v>435</v>
      </c>
      <c r="C29" s="33">
        <v>539</v>
      </c>
      <c r="D29" s="34">
        <v>651</v>
      </c>
      <c r="E29" s="2">
        <f>SUM(C29:D29)</f>
        <v>1190</v>
      </c>
      <c r="F29" s="52">
        <f>+'H17.5月'!E29-'H17.4月'!E29</f>
        <v>15</v>
      </c>
    </row>
    <row r="30" spans="1:6" ht="17.25">
      <c r="A30" s="18" t="s">
        <v>29</v>
      </c>
      <c r="B30" s="32">
        <v>184</v>
      </c>
      <c r="C30" s="33">
        <v>240</v>
      </c>
      <c r="D30" s="34">
        <v>255</v>
      </c>
      <c r="E30" s="2">
        <f>SUM(C30:D30)</f>
        <v>495</v>
      </c>
      <c r="F30" s="52">
        <f>+'H17.5月'!E30-'H17.4月'!E30</f>
        <v>-5</v>
      </c>
    </row>
    <row r="31" spans="1:6" ht="18" thickBot="1">
      <c r="A31" s="43" t="s">
        <v>30</v>
      </c>
      <c r="B31" s="44">
        <f>SUM(B27:B30)</f>
        <v>1403</v>
      </c>
      <c r="C31" s="45">
        <f>SUM(C27:C30)</f>
        <v>1736</v>
      </c>
      <c r="D31" s="46">
        <f>SUM(D27:D30)</f>
        <v>1830</v>
      </c>
      <c r="E31" s="47">
        <f>SUM(E27:E30)</f>
        <v>3566</v>
      </c>
      <c r="F31" s="52">
        <f>+'H17.5月'!E31-'H17.4月'!E31</f>
        <v>8</v>
      </c>
    </row>
    <row r="32" spans="1:6" ht="17.25">
      <c r="A32" s="17" t="s">
        <v>31</v>
      </c>
      <c r="B32" s="29">
        <v>143</v>
      </c>
      <c r="C32" s="30">
        <v>188</v>
      </c>
      <c r="D32" s="31">
        <v>199</v>
      </c>
      <c r="E32" s="10">
        <f>SUM(C32:D32)</f>
        <v>387</v>
      </c>
      <c r="F32" s="52">
        <f>+'H17.5月'!E32-'H17.4月'!E32</f>
        <v>13</v>
      </c>
    </row>
    <row r="33" spans="1:6" ht="17.25">
      <c r="A33" s="18" t="s">
        <v>32</v>
      </c>
      <c r="B33" s="32">
        <v>262</v>
      </c>
      <c r="C33" s="33">
        <v>394</v>
      </c>
      <c r="D33" s="34">
        <v>396</v>
      </c>
      <c r="E33" s="2">
        <f>SUM(C33:D33)</f>
        <v>790</v>
      </c>
      <c r="F33" s="52">
        <f>+'H17.5月'!E33-'H17.4月'!E33</f>
        <v>5</v>
      </c>
    </row>
    <row r="34" spans="1:6" ht="17.25">
      <c r="A34" s="18" t="s">
        <v>33</v>
      </c>
      <c r="B34" s="32">
        <v>224</v>
      </c>
      <c r="C34" s="33">
        <v>317</v>
      </c>
      <c r="D34" s="34">
        <v>307</v>
      </c>
      <c r="E34" s="2">
        <f>SUM(C34:D34)</f>
        <v>624</v>
      </c>
      <c r="F34" s="52">
        <f>+'H17.5月'!E34-'H17.4月'!E34</f>
        <v>11</v>
      </c>
    </row>
    <row r="35" spans="1:6" ht="18" thickBot="1">
      <c r="A35" s="43" t="s">
        <v>34</v>
      </c>
      <c r="B35" s="48">
        <f>SUM(B32:B34)</f>
        <v>629</v>
      </c>
      <c r="C35" s="48">
        <f>SUM(C32:C34)</f>
        <v>899</v>
      </c>
      <c r="D35" s="48">
        <f>SUM(D32:D34)</f>
        <v>902</v>
      </c>
      <c r="E35" s="47">
        <f>SUM(E32:E34)</f>
        <v>1801</v>
      </c>
      <c r="F35" s="52">
        <f>+'H17.5月'!E35-'H17.4月'!E35</f>
        <v>29</v>
      </c>
    </row>
    <row r="36" spans="1:6" ht="17.25">
      <c r="A36" s="17" t="s">
        <v>35</v>
      </c>
      <c r="B36" s="29">
        <v>131</v>
      </c>
      <c r="C36" s="30">
        <v>143</v>
      </c>
      <c r="D36" s="31">
        <v>180</v>
      </c>
      <c r="E36" s="10">
        <f>SUM(C36:D36)</f>
        <v>323</v>
      </c>
      <c r="F36" s="52">
        <f>+'H17.5月'!E36-'H17.4月'!E36</f>
        <v>-1</v>
      </c>
    </row>
    <row r="37" spans="1:6" ht="17.25">
      <c r="A37" s="19" t="s">
        <v>36</v>
      </c>
      <c r="B37" s="35">
        <v>72</v>
      </c>
      <c r="C37" s="36">
        <v>111</v>
      </c>
      <c r="D37" s="37">
        <v>136</v>
      </c>
      <c r="E37" s="16">
        <f>SUM(C37:D37)</f>
        <v>247</v>
      </c>
      <c r="F37" s="52">
        <f>+'H17.5月'!E37-'H17.4月'!E37</f>
        <v>-3</v>
      </c>
    </row>
    <row r="38" spans="1:6" ht="17.25">
      <c r="A38" s="20" t="s">
        <v>38</v>
      </c>
      <c r="B38" s="24">
        <f>SUM(B4:B19)+B26+B31+B35+B36+B37</f>
        <v>8642</v>
      </c>
      <c r="C38" s="22">
        <f>SUM(C4:C19)+C26+C31+C35+C36+C37</f>
        <v>10898</v>
      </c>
      <c r="D38" s="1">
        <f>SUM(D4:D19)+D26+D31+D35+D36+D37</f>
        <v>10787</v>
      </c>
      <c r="E38" s="2">
        <f>SUM(E4:E19)+E26+E31+E35+E36+E37</f>
        <v>21685</v>
      </c>
      <c r="F38" s="52">
        <f>+'H17.5月'!E38-'H17.4月'!E38</f>
        <v>74</v>
      </c>
    </row>
    <row r="39" spans="1:6" ht="18" thickBot="1">
      <c r="A39" s="21" t="s">
        <v>37</v>
      </c>
      <c r="B39" s="25">
        <f>+B38-B37</f>
        <v>8570</v>
      </c>
      <c r="C39" s="23">
        <f>+C38-C37</f>
        <v>10787</v>
      </c>
      <c r="D39" s="11">
        <f>+D38-D37</f>
        <v>10651</v>
      </c>
      <c r="E39" s="12">
        <f>+E38-E37</f>
        <v>21438</v>
      </c>
      <c r="F39" s="52">
        <f>+'H17.5月'!E39-'H17.4月'!E39</f>
        <v>77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8570</v>
      </c>
      <c r="C41" s="5" t="s">
        <v>0</v>
      </c>
      <c r="D41" s="54">
        <f>+B41-'H17.4月'!B41</f>
        <v>71</v>
      </c>
      <c r="E41" s="3"/>
    </row>
    <row r="42" spans="1:5" ht="17.25">
      <c r="A42" s="14" t="s">
        <v>43</v>
      </c>
      <c r="B42" s="6">
        <f>+E39</f>
        <v>21438</v>
      </c>
      <c r="C42" s="7" t="s">
        <v>44</v>
      </c>
      <c r="D42" s="54">
        <f>+B42-'H17.4月'!B42</f>
        <v>77</v>
      </c>
      <c r="E42" s="3"/>
    </row>
    <row r="43" spans="1:5" ht="17.25">
      <c r="A43" s="14" t="s">
        <v>1</v>
      </c>
      <c r="B43" s="6">
        <f>+C39</f>
        <v>10787</v>
      </c>
      <c r="C43" s="7" t="s">
        <v>44</v>
      </c>
      <c r="D43" s="54">
        <f>+B43-'H17.4月'!B43</f>
        <v>65</v>
      </c>
      <c r="E43" s="3"/>
    </row>
    <row r="44" spans="1:5" ht="18" thickBot="1">
      <c r="A44" s="15" t="s">
        <v>2</v>
      </c>
      <c r="B44" s="8">
        <f>+D39</f>
        <v>10651</v>
      </c>
      <c r="C44" s="9" t="s">
        <v>44</v>
      </c>
      <c r="D44" s="54">
        <f>+B44-'H17.4月'!B44</f>
        <v>12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B26" sqref="B26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51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83</v>
      </c>
      <c r="C4" s="30">
        <v>113</v>
      </c>
      <c r="D4" s="31">
        <v>84</v>
      </c>
      <c r="E4" s="10">
        <f aca="true" t="shared" si="0" ref="E4:E25">SUM(C4:D4)</f>
        <v>197</v>
      </c>
      <c r="F4" s="52">
        <f>+E4-'H17.5月'!E4</f>
        <v>0</v>
      </c>
    </row>
    <row r="5" spans="1:6" ht="17.25">
      <c r="A5" s="18" t="s">
        <v>4</v>
      </c>
      <c r="B5" s="32">
        <v>739</v>
      </c>
      <c r="C5" s="33">
        <v>916</v>
      </c>
      <c r="D5" s="34">
        <v>836</v>
      </c>
      <c r="E5" s="2">
        <f t="shared" si="0"/>
        <v>1752</v>
      </c>
      <c r="F5" s="52">
        <f>+E5-'H17.5月'!E5</f>
        <v>0</v>
      </c>
    </row>
    <row r="6" spans="1:6" ht="17.25">
      <c r="A6" s="18" t="s">
        <v>5</v>
      </c>
      <c r="B6" s="32">
        <v>308</v>
      </c>
      <c r="C6" s="33">
        <v>397</v>
      </c>
      <c r="D6" s="34">
        <v>391</v>
      </c>
      <c r="E6" s="2">
        <f t="shared" si="0"/>
        <v>788</v>
      </c>
      <c r="F6" s="52">
        <f>+E6-'H17.5月'!E6</f>
        <v>-2</v>
      </c>
    </row>
    <row r="7" spans="1:6" ht="17.25">
      <c r="A7" s="18" t="s">
        <v>6</v>
      </c>
      <c r="B7" s="32">
        <v>518</v>
      </c>
      <c r="C7" s="33">
        <v>674</v>
      </c>
      <c r="D7" s="34">
        <v>686</v>
      </c>
      <c r="E7" s="2">
        <f t="shared" si="0"/>
        <v>1360</v>
      </c>
      <c r="F7" s="52">
        <f>+E7-'H17.5月'!E7</f>
        <v>2</v>
      </c>
    </row>
    <row r="8" spans="1:6" ht="17.25">
      <c r="A8" s="18" t="s">
        <v>7</v>
      </c>
      <c r="B8" s="32">
        <v>286</v>
      </c>
      <c r="C8" s="33">
        <v>386</v>
      </c>
      <c r="D8" s="34">
        <v>345</v>
      </c>
      <c r="E8" s="2">
        <f t="shared" si="0"/>
        <v>731</v>
      </c>
      <c r="F8" s="52">
        <f>+E8-'H17.5月'!E8</f>
        <v>2</v>
      </c>
    </row>
    <row r="9" spans="1:6" ht="17.25">
      <c r="A9" s="18" t="s">
        <v>8</v>
      </c>
      <c r="B9" s="32">
        <v>129</v>
      </c>
      <c r="C9" s="33">
        <v>202</v>
      </c>
      <c r="D9" s="34">
        <v>182</v>
      </c>
      <c r="E9" s="2">
        <f t="shared" si="0"/>
        <v>384</v>
      </c>
      <c r="F9" s="52">
        <f>+E9-'H17.5月'!E9</f>
        <v>0</v>
      </c>
    </row>
    <row r="10" spans="1:6" ht="17.25">
      <c r="A10" s="18" t="s">
        <v>9</v>
      </c>
      <c r="B10" s="32">
        <v>78</v>
      </c>
      <c r="C10" s="33">
        <v>132</v>
      </c>
      <c r="D10" s="34">
        <v>124</v>
      </c>
      <c r="E10" s="2">
        <f t="shared" si="0"/>
        <v>256</v>
      </c>
      <c r="F10" s="52">
        <f>+E10-'H17.5月'!E10</f>
        <v>2</v>
      </c>
    </row>
    <row r="11" spans="1:6" ht="17.25">
      <c r="A11" s="18" t="s">
        <v>10</v>
      </c>
      <c r="B11" s="32">
        <v>52</v>
      </c>
      <c r="C11" s="33">
        <v>60</v>
      </c>
      <c r="D11" s="34">
        <v>62</v>
      </c>
      <c r="E11" s="2">
        <f t="shared" si="0"/>
        <v>122</v>
      </c>
      <c r="F11" s="52">
        <f>+E11-'H17.5月'!E11</f>
        <v>0</v>
      </c>
    </row>
    <row r="12" spans="1:6" ht="17.25">
      <c r="A12" s="18" t="s">
        <v>11</v>
      </c>
      <c r="B12" s="32">
        <v>318</v>
      </c>
      <c r="C12" s="33">
        <v>315</v>
      </c>
      <c r="D12" s="34">
        <v>268</v>
      </c>
      <c r="E12" s="2">
        <f t="shared" si="0"/>
        <v>583</v>
      </c>
      <c r="F12" s="52">
        <f>+E12-'H17.5月'!E12</f>
        <v>-4</v>
      </c>
    </row>
    <row r="13" spans="1:6" ht="17.25">
      <c r="A13" s="18" t="s">
        <v>12</v>
      </c>
      <c r="B13" s="32">
        <v>781</v>
      </c>
      <c r="C13" s="33">
        <v>971</v>
      </c>
      <c r="D13" s="34">
        <v>927</v>
      </c>
      <c r="E13" s="2">
        <f t="shared" si="0"/>
        <v>1898</v>
      </c>
      <c r="F13" s="52">
        <f>+E13-'H17.5月'!E13</f>
        <v>0</v>
      </c>
    </row>
    <row r="14" spans="1:6" ht="17.25">
      <c r="A14" s="18" t="s">
        <v>13</v>
      </c>
      <c r="B14" s="32">
        <v>113</v>
      </c>
      <c r="C14" s="33">
        <v>157</v>
      </c>
      <c r="D14" s="34">
        <v>165</v>
      </c>
      <c r="E14" s="2">
        <f t="shared" si="0"/>
        <v>322</v>
      </c>
      <c r="F14" s="52">
        <f>+E14-'H17.5月'!E14</f>
        <v>6</v>
      </c>
    </row>
    <row r="15" spans="1:6" ht="17.25">
      <c r="A15" s="18" t="s">
        <v>14</v>
      </c>
      <c r="B15" s="32">
        <v>317</v>
      </c>
      <c r="C15" s="33">
        <v>380</v>
      </c>
      <c r="D15" s="34">
        <v>343</v>
      </c>
      <c r="E15" s="2">
        <f t="shared" si="0"/>
        <v>723</v>
      </c>
      <c r="F15" s="52">
        <f>+E15-'H17.5月'!E15</f>
        <v>-2</v>
      </c>
    </row>
    <row r="16" spans="1:6" ht="17.25">
      <c r="A16" s="18" t="s">
        <v>15</v>
      </c>
      <c r="B16" s="32">
        <v>160</v>
      </c>
      <c r="C16" s="33">
        <v>204</v>
      </c>
      <c r="D16" s="34">
        <v>214</v>
      </c>
      <c r="E16" s="2">
        <f t="shared" si="0"/>
        <v>418</v>
      </c>
      <c r="F16" s="52">
        <f>+E16-'H17.5月'!E16</f>
        <v>-1</v>
      </c>
    </row>
    <row r="17" spans="1:6" ht="17.25">
      <c r="A17" s="18" t="s">
        <v>16</v>
      </c>
      <c r="B17" s="32">
        <v>19</v>
      </c>
      <c r="C17" s="33">
        <v>41</v>
      </c>
      <c r="D17" s="34">
        <v>38</v>
      </c>
      <c r="E17" s="2">
        <f t="shared" si="0"/>
        <v>79</v>
      </c>
      <c r="F17" s="52">
        <f>+E17-'H17.5月'!E17</f>
        <v>-1</v>
      </c>
    </row>
    <row r="18" spans="1:6" ht="17.25">
      <c r="A18" s="18" t="s">
        <v>17</v>
      </c>
      <c r="B18" s="32">
        <v>2</v>
      </c>
      <c r="C18" s="33">
        <v>4</v>
      </c>
      <c r="D18" s="34">
        <v>1</v>
      </c>
      <c r="E18" s="2">
        <f t="shared" si="0"/>
        <v>5</v>
      </c>
      <c r="F18" s="52">
        <f>+E18-'H17.5月'!E18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+E19-'H17.5月'!E19</f>
        <v>0</v>
      </c>
    </row>
    <row r="20" spans="1:6" ht="17.25">
      <c r="A20" s="17" t="s">
        <v>19</v>
      </c>
      <c r="B20" s="29">
        <v>343</v>
      </c>
      <c r="C20" s="30">
        <v>354</v>
      </c>
      <c r="D20" s="31">
        <v>353</v>
      </c>
      <c r="E20" s="10">
        <f t="shared" si="0"/>
        <v>707</v>
      </c>
      <c r="F20" s="52">
        <f>+E20-'H17.5月'!E20</f>
        <v>1</v>
      </c>
    </row>
    <row r="21" spans="1:6" ht="17.25">
      <c r="A21" s="18" t="s">
        <v>20</v>
      </c>
      <c r="B21" s="32">
        <v>392</v>
      </c>
      <c r="C21" s="33">
        <v>477</v>
      </c>
      <c r="D21" s="34">
        <v>444</v>
      </c>
      <c r="E21" s="2">
        <f t="shared" si="0"/>
        <v>921</v>
      </c>
      <c r="F21" s="52">
        <f>+E21-'H17.5月'!E21</f>
        <v>-2</v>
      </c>
    </row>
    <row r="22" spans="1:6" ht="17.25">
      <c r="A22" s="18" t="s">
        <v>21</v>
      </c>
      <c r="B22" s="32">
        <v>668</v>
      </c>
      <c r="C22" s="33">
        <v>688</v>
      </c>
      <c r="D22" s="34">
        <v>788</v>
      </c>
      <c r="E22" s="2">
        <f t="shared" si="0"/>
        <v>1476</v>
      </c>
      <c r="F22" s="52">
        <f>+E22-'H17.5月'!E22</f>
        <v>12</v>
      </c>
    </row>
    <row r="23" spans="1:6" ht="17.25">
      <c r="A23" s="18" t="s">
        <v>22</v>
      </c>
      <c r="B23" s="32">
        <v>310</v>
      </c>
      <c r="C23" s="33">
        <v>427</v>
      </c>
      <c r="D23" s="34">
        <v>416</v>
      </c>
      <c r="E23" s="2">
        <f t="shared" si="0"/>
        <v>843</v>
      </c>
      <c r="F23" s="52">
        <f>+E23-'H17.5月'!E23</f>
        <v>-3</v>
      </c>
    </row>
    <row r="24" spans="1:6" ht="17.25">
      <c r="A24" s="18" t="s">
        <v>23</v>
      </c>
      <c r="B24" s="32">
        <v>360</v>
      </c>
      <c r="C24" s="33">
        <v>503</v>
      </c>
      <c r="D24" s="34">
        <v>475</v>
      </c>
      <c r="E24" s="2">
        <f t="shared" si="0"/>
        <v>978</v>
      </c>
      <c r="F24" s="52">
        <f>+E24-'H17.5月'!E24</f>
        <v>-8</v>
      </c>
    </row>
    <row r="25" spans="1:6" ht="17.25">
      <c r="A25" s="18" t="s">
        <v>24</v>
      </c>
      <c r="B25" s="32">
        <v>447</v>
      </c>
      <c r="C25" s="33">
        <v>600</v>
      </c>
      <c r="D25" s="34">
        <v>602</v>
      </c>
      <c r="E25" s="2">
        <f t="shared" si="0"/>
        <v>1202</v>
      </c>
      <c r="F25" s="52">
        <f>+E25-'H17.5月'!E25</f>
        <v>3</v>
      </c>
    </row>
    <row r="26" spans="1:6" ht="18" thickBot="1">
      <c r="A26" s="43" t="s">
        <v>25</v>
      </c>
      <c r="B26" s="44">
        <f>SUM(B20:B25)</f>
        <v>2520</v>
      </c>
      <c r="C26" s="45">
        <f>SUM(C20:C25)</f>
        <v>3049</v>
      </c>
      <c r="D26" s="46">
        <f>SUM(D20:D25)</f>
        <v>3078</v>
      </c>
      <c r="E26" s="47">
        <f>SUM(E20:E25)</f>
        <v>6127</v>
      </c>
      <c r="F26" s="52">
        <f>+E26-'H17.5月'!E26</f>
        <v>3</v>
      </c>
    </row>
    <row r="27" spans="1:6" ht="17.25">
      <c r="A27" s="17" t="s">
        <v>26</v>
      </c>
      <c r="B27" s="29">
        <v>399</v>
      </c>
      <c r="C27" s="30">
        <v>459</v>
      </c>
      <c r="D27" s="31">
        <v>452</v>
      </c>
      <c r="E27" s="10">
        <f>SUM(C27:D27)</f>
        <v>911</v>
      </c>
      <c r="F27" s="52">
        <f>+E27-'H17.5月'!E27</f>
        <v>5</v>
      </c>
    </row>
    <row r="28" spans="1:6" ht="17.25">
      <c r="A28" s="18" t="s">
        <v>27</v>
      </c>
      <c r="B28" s="32">
        <v>389</v>
      </c>
      <c r="C28" s="33">
        <v>500</v>
      </c>
      <c r="D28" s="34">
        <v>476</v>
      </c>
      <c r="E28" s="2">
        <f>SUM(C28:D28)</f>
        <v>976</v>
      </c>
      <c r="F28" s="52">
        <f>+E28-'H17.5月'!E28</f>
        <v>1</v>
      </c>
    </row>
    <row r="29" spans="1:6" ht="17.25">
      <c r="A29" s="18" t="s">
        <v>28</v>
      </c>
      <c r="B29" s="32">
        <v>431</v>
      </c>
      <c r="C29" s="33">
        <v>538</v>
      </c>
      <c r="D29" s="34">
        <v>644</v>
      </c>
      <c r="E29" s="2">
        <f>SUM(C29:D29)</f>
        <v>1182</v>
      </c>
      <c r="F29" s="52">
        <f>+E29-'H17.5月'!E29</f>
        <v>-8</v>
      </c>
    </row>
    <row r="30" spans="1:6" ht="17.25">
      <c r="A30" s="18" t="s">
        <v>29</v>
      </c>
      <c r="B30" s="32">
        <v>181</v>
      </c>
      <c r="C30" s="33">
        <v>238</v>
      </c>
      <c r="D30" s="34">
        <v>254</v>
      </c>
      <c r="E30" s="2">
        <f>SUM(C30:D30)</f>
        <v>492</v>
      </c>
      <c r="F30" s="52">
        <f>+E30-'H17.5月'!E30</f>
        <v>-3</v>
      </c>
    </row>
    <row r="31" spans="1:6" ht="18" thickBot="1">
      <c r="A31" s="43" t="s">
        <v>30</v>
      </c>
      <c r="B31" s="44">
        <f>SUM(B27:B30)</f>
        <v>1400</v>
      </c>
      <c r="C31" s="45">
        <f>SUM(C27:C30)</f>
        <v>1735</v>
      </c>
      <c r="D31" s="46">
        <f>SUM(D27:D30)</f>
        <v>1826</v>
      </c>
      <c r="E31" s="47">
        <f>SUM(E27:E30)</f>
        <v>3561</v>
      </c>
      <c r="F31" s="52">
        <f>+E31-'H17.5月'!E31</f>
        <v>-5</v>
      </c>
    </row>
    <row r="32" spans="1:6" ht="17.25">
      <c r="A32" s="17" t="s">
        <v>31</v>
      </c>
      <c r="B32" s="29">
        <v>146</v>
      </c>
      <c r="C32" s="30">
        <v>197</v>
      </c>
      <c r="D32" s="31">
        <v>206</v>
      </c>
      <c r="E32" s="10">
        <f>SUM(C32:D32)</f>
        <v>403</v>
      </c>
      <c r="F32" s="52">
        <f>+E32-'H17.5月'!E32</f>
        <v>16</v>
      </c>
    </row>
    <row r="33" spans="1:6" ht="17.25">
      <c r="A33" s="18" t="s">
        <v>32</v>
      </c>
      <c r="B33" s="32">
        <v>261</v>
      </c>
      <c r="C33" s="33">
        <v>393</v>
      </c>
      <c r="D33" s="34">
        <v>398</v>
      </c>
      <c r="E33" s="2">
        <f>SUM(C33:D33)</f>
        <v>791</v>
      </c>
      <c r="F33" s="52">
        <f>+E33-'H17.5月'!E33</f>
        <v>1</v>
      </c>
    </row>
    <row r="34" spans="1:6" ht="17.25">
      <c r="A34" s="18" t="s">
        <v>33</v>
      </c>
      <c r="B34" s="32">
        <v>229</v>
      </c>
      <c r="C34" s="33">
        <v>324</v>
      </c>
      <c r="D34" s="34">
        <v>315</v>
      </c>
      <c r="E34" s="2">
        <f>SUM(C34:D34)</f>
        <v>639</v>
      </c>
      <c r="F34" s="52">
        <f>+E34-'H17.5月'!E34</f>
        <v>15</v>
      </c>
    </row>
    <row r="35" spans="1:6" ht="18" thickBot="1">
      <c r="A35" s="43" t="s">
        <v>34</v>
      </c>
      <c r="B35" s="48">
        <f>SUM(B32:B34)</f>
        <v>636</v>
      </c>
      <c r="C35" s="48">
        <f>SUM(C32:C34)</f>
        <v>914</v>
      </c>
      <c r="D35" s="48">
        <f>SUM(D32:D34)</f>
        <v>919</v>
      </c>
      <c r="E35" s="47">
        <f>SUM(E32:E34)</f>
        <v>1833</v>
      </c>
      <c r="F35" s="52">
        <f>+E35-'H17.5月'!E35</f>
        <v>32</v>
      </c>
    </row>
    <row r="36" spans="1:6" ht="17.25">
      <c r="A36" s="17" t="s">
        <v>35</v>
      </c>
      <c r="B36" s="29">
        <v>132</v>
      </c>
      <c r="C36" s="30">
        <v>144</v>
      </c>
      <c r="D36" s="31">
        <v>179</v>
      </c>
      <c r="E36" s="10">
        <f>SUM(C36:D36)</f>
        <v>323</v>
      </c>
      <c r="F36" s="52">
        <f>+E36-'H17.5月'!E36</f>
        <v>0</v>
      </c>
    </row>
    <row r="37" spans="1:6" ht="17.25">
      <c r="A37" s="19" t="s">
        <v>36</v>
      </c>
      <c r="B37" s="35">
        <v>74</v>
      </c>
      <c r="C37" s="36">
        <v>114</v>
      </c>
      <c r="D37" s="37">
        <v>136</v>
      </c>
      <c r="E37" s="16">
        <f>SUM(C37:D37)</f>
        <v>250</v>
      </c>
      <c r="F37" s="52">
        <f>+E37-'H17.5月'!E37</f>
        <v>3</v>
      </c>
    </row>
    <row r="38" spans="1:6" ht="17.25">
      <c r="A38" s="20" t="s">
        <v>38</v>
      </c>
      <c r="B38" s="24">
        <f>SUM(B4:B19)+B26+B31+B35+B36+B37</f>
        <v>8667</v>
      </c>
      <c r="C38" s="22">
        <f>SUM(C4:C19)+C26+C31+C35+C36+C37</f>
        <v>10912</v>
      </c>
      <c r="D38" s="1">
        <f>SUM(D4:D19)+D26+D31+D35+D36+D37</f>
        <v>10808</v>
      </c>
      <c r="E38" s="2">
        <f>SUM(E4:E19)+E26+E31+E35+E36+E37</f>
        <v>21720</v>
      </c>
      <c r="F38" s="52">
        <f>+E38-'H17.5月'!E38</f>
        <v>35</v>
      </c>
    </row>
    <row r="39" spans="1:6" ht="18" thickBot="1">
      <c r="A39" s="21" t="s">
        <v>37</v>
      </c>
      <c r="B39" s="25">
        <f>+B38-B37</f>
        <v>8593</v>
      </c>
      <c r="C39" s="23">
        <f>+C38-C37</f>
        <v>10798</v>
      </c>
      <c r="D39" s="11">
        <f>+D38-D37</f>
        <v>10672</v>
      </c>
      <c r="E39" s="12">
        <f>+E38-E37</f>
        <v>21470</v>
      </c>
      <c r="F39" s="52">
        <f>+E39-'H17.5月'!E39</f>
        <v>32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8593</v>
      </c>
      <c r="C41" s="5" t="s">
        <v>0</v>
      </c>
      <c r="D41" s="54">
        <f>+B41-'H17.5月'!B41</f>
        <v>23</v>
      </c>
      <c r="E41" s="3"/>
    </row>
    <row r="42" spans="1:5" ht="17.25">
      <c r="A42" s="14" t="s">
        <v>43</v>
      </c>
      <c r="B42" s="6">
        <f>+E39</f>
        <v>21470</v>
      </c>
      <c r="C42" s="7" t="s">
        <v>44</v>
      </c>
      <c r="D42" s="54">
        <f>+B42-'H17.5月'!B42</f>
        <v>32</v>
      </c>
      <c r="E42" s="3"/>
    </row>
    <row r="43" spans="1:5" ht="17.25">
      <c r="A43" s="14" t="s">
        <v>1</v>
      </c>
      <c r="B43" s="6">
        <f>+C39</f>
        <v>10798</v>
      </c>
      <c r="C43" s="7" t="s">
        <v>44</v>
      </c>
      <c r="D43" s="54">
        <f>+B43-'H17.5月'!B43</f>
        <v>11</v>
      </c>
      <c r="E43" s="3"/>
    </row>
    <row r="44" spans="1:5" ht="18" thickBot="1">
      <c r="A44" s="15" t="s">
        <v>2</v>
      </c>
      <c r="B44" s="8">
        <f>+D39</f>
        <v>10672</v>
      </c>
      <c r="C44" s="9" t="s">
        <v>44</v>
      </c>
      <c r="D44" s="54">
        <f>+B44-'H17.5月'!B44</f>
        <v>21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B26" sqref="B26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52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83</v>
      </c>
      <c r="C4" s="30">
        <v>113</v>
      </c>
      <c r="D4" s="31">
        <v>85</v>
      </c>
      <c r="E4" s="10">
        <f aca="true" t="shared" si="0" ref="E4:E25">SUM(C4:D4)</f>
        <v>198</v>
      </c>
      <c r="F4" s="52">
        <f>+E4-'H17.6月'!E4</f>
        <v>1</v>
      </c>
    </row>
    <row r="5" spans="1:6" ht="17.25">
      <c r="A5" s="18" t="s">
        <v>4</v>
      </c>
      <c r="B5" s="32">
        <v>737</v>
      </c>
      <c r="C5" s="33">
        <v>915</v>
      </c>
      <c r="D5" s="34">
        <v>834</v>
      </c>
      <c r="E5" s="2">
        <f t="shared" si="0"/>
        <v>1749</v>
      </c>
      <c r="F5" s="52">
        <f>+E5-'H17.6月'!E5</f>
        <v>-3</v>
      </c>
    </row>
    <row r="6" spans="1:6" ht="17.25">
      <c r="A6" s="18" t="s">
        <v>5</v>
      </c>
      <c r="B6" s="32">
        <v>307</v>
      </c>
      <c r="C6" s="33">
        <v>394</v>
      </c>
      <c r="D6" s="34">
        <v>389</v>
      </c>
      <c r="E6" s="2">
        <f t="shared" si="0"/>
        <v>783</v>
      </c>
      <c r="F6" s="52">
        <f>+E6-'H17.6月'!E6</f>
        <v>-5</v>
      </c>
    </row>
    <row r="7" spans="1:6" ht="17.25">
      <c r="A7" s="18" t="s">
        <v>6</v>
      </c>
      <c r="B7" s="32">
        <v>520</v>
      </c>
      <c r="C7" s="33">
        <v>673</v>
      </c>
      <c r="D7" s="34">
        <v>689</v>
      </c>
      <c r="E7" s="2">
        <f t="shared" si="0"/>
        <v>1362</v>
      </c>
      <c r="F7" s="52">
        <f>+E7-'H17.6月'!E7</f>
        <v>2</v>
      </c>
    </row>
    <row r="8" spans="1:6" ht="17.25">
      <c r="A8" s="18" t="s">
        <v>7</v>
      </c>
      <c r="B8" s="32">
        <v>287</v>
      </c>
      <c r="C8" s="33">
        <v>387</v>
      </c>
      <c r="D8" s="34">
        <v>342</v>
      </c>
      <c r="E8" s="2">
        <f t="shared" si="0"/>
        <v>729</v>
      </c>
      <c r="F8" s="52">
        <f>+E8-'H17.6月'!E8</f>
        <v>-2</v>
      </c>
    </row>
    <row r="9" spans="1:6" ht="17.25">
      <c r="A9" s="18" t="s">
        <v>8</v>
      </c>
      <c r="B9" s="32">
        <v>130</v>
      </c>
      <c r="C9" s="33">
        <v>203</v>
      </c>
      <c r="D9" s="34">
        <v>182</v>
      </c>
      <c r="E9" s="2">
        <f t="shared" si="0"/>
        <v>385</v>
      </c>
      <c r="F9" s="52">
        <f>+E9-'H17.6月'!E9</f>
        <v>1</v>
      </c>
    </row>
    <row r="10" spans="1:6" ht="17.25">
      <c r="A10" s="18" t="s">
        <v>9</v>
      </c>
      <c r="B10" s="32">
        <v>78</v>
      </c>
      <c r="C10" s="33">
        <v>132</v>
      </c>
      <c r="D10" s="34">
        <v>124</v>
      </c>
      <c r="E10" s="2">
        <f t="shared" si="0"/>
        <v>256</v>
      </c>
      <c r="F10" s="52">
        <f>+E10-'H17.6月'!E10</f>
        <v>0</v>
      </c>
    </row>
    <row r="11" spans="1:6" ht="17.25">
      <c r="A11" s="18" t="s">
        <v>10</v>
      </c>
      <c r="B11" s="32">
        <v>52</v>
      </c>
      <c r="C11" s="33">
        <v>60</v>
      </c>
      <c r="D11" s="34">
        <v>62</v>
      </c>
      <c r="E11" s="2">
        <f t="shared" si="0"/>
        <v>122</v>
      </c>
      <c r="F11" s="52">
        <f>+E11-'H17.6月'!E11</f>
        <v>0</v>
      </c>
    </row>
    <row r="12" spans="1:6" ht="17.25">
      <c r="A12" s="18" t="s">
        <v>11</v>
      </c>
      <c r="B12" s="32">
        <v>318</v>
      </c>
      <c r="C12" s="33">
        <v>319</v>
      </c>
      <c r="D12" s="34">
        <v>267</v>
      </c>
      <c r="E12" s="2">
        <f t="shared" si="0"/>
        <v>586</v>
      </c>
      <c r="F12" s="52">
        <f>+E12-'H17.6月'!E12</f>
        <v>3</v>
      </c>
    </row>
    <row r="13" spans="1:6" ht="17.25">
      <c r="A13" s="18" t="s">
        <v>12</v>
      </c>
      <c r="B13" s="32">
        <v>787</v>
      </c>
      <c r="C13" s="33">
        <v>978</v>
      </c>
      <c r="D13" s="34">
        <v>934</v>
      </c>
      <c r="E13" s="2">
        <f t="shared" si="0"/>
        <v>1912</v>
      </c>
      <c r="F13" s="52">
        <f>+E13-'H17.6月'!E13</f>
        <v>14</v>
      </c>
    </row>
    <row r="14" spans="1:6" ht="17.25">
      <c r="A14" s="18" t="s">
        <v>13</v>
      </c>
      <c r="B14" s="32">
        <v>113</v>
      </c>
      <c r="C14" s="33">
        <v>155</v>
      </c>
      <c r="D14" s="34">
        <v>165</v>
      </c>
      <c r="E14" s="2">
        <f t="shared" si="0"/>
        <v>320</v>
      </c>
      <c r="F14" s="52">
        <f>+E14-'H17.6月'!E14</f>
        <v>-2</v>
      </c>
    </row>
    <row r="15" spans="1:6" ht="17.25">
      <c r="A15" s="18" t="s">
        <v>14</v>
      </c>
      <c r="B15" s="32">
        <v>317</v>
      </c>
      <c r="C15" s="33">
        <v>381</v>
      </c>
      <c r="D15" s="34">
        <v>342</v>
      </c>
      <c r="E15" s="2">
        <f t="shared" si="0"/>
        <v>723</v>
      </c>
      <c r="F15" s="52">
        <f>+E15-'H17.6月'!E15</f>
        <v>0</v>
      </c>
    </row>
    <row r="16" spans="1:6" ht="17.25">
      <c r="A16" s="18" t="s">
        <v>15</v>
      </c>
      <c r="B16" s="32">
        <v>160</v>
      </c>
      <c r="C16" s="33">
        <v>203</v>
      </c>
      <c r="D16" s="34">
        <v>214</v>
      </c>
      <c r="E16" s="2">
        <f t="shared" si="0"/>
        <v>417</v>
      </c>
      <c r="F16" s="52">
        <f>+E16-'H17.6月'!E16</f>
        <v>-1</v>
      </c>
    </row>
    <row r="17" spans="1:6" ht="17.25">
      <c r="A17" s="18" t="s">
        <v>16</v>
      </c>
      <c r="B17" s="32">
        <v>20</v>
      </c>
      <c r="C17" s="33">
        <v>42</v>
      </c>
      <c r="D17" s="34">
        <v>38</v>
      </c>
      <c r="E17" s="2">
        <f t="shared" si="0"/>
        <v>80</v>
      </c>
      <c r="F17" s="52">
        <f>+E17-'H17.6月'!E17</f>
        <v>1</v>
      </c>
    </row>
    <row r="18" spans="1:6" ht="17.25">
      <c r="A18" s="18" t="s">
        <v>17</v>
      </c>
      <c r="B18" s="32">
        <v>2</v>
      </c>
      <c r="C18" s="33">
        <v>4</v>
      </c>
      <c r="D18" s="34">
        <v>1</v>
      </c>
      <c r="E18" s="2">
        <f t="shared" si="0"/>
        <v>5</v>
      </c>
      <c r="F18" s="52">
        <f>+E18-'H17.6月'!E18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+E19-'H17.6月'!E19</f>
        <v>0</v>
      </c>
    </row>
    <row r="20" spans="1:6" ht="17.25">
      <c r="A20" s="17" t="s">
        <v>19</v>
      </c>
      <c r="B20" s="29">
        <v>345</v>
      </c>
      <c r="C20" s="30">
        <v>356</v>
      </c>
      <c r="D20" s="31">
        <v>354</v>
      </c>
      <c r="E20" s="10">
        <f t="shared" si="0"/>
        <v>710</v>
      </c>
      <c r="F20" s="52">
        <f>+E20-'H17.6月'!E20</f>
        <v>3</v>
      </c>
    </row>
    <row r="21" spans="1:6" ht="17.25">
      <c r="A21" s="18" t="s">
        <v>20</v>
      </c>
      <c r="B21" s="32">
        <v>390</v>
      </c>
      <c r="C21" s="33">
        <v>469</v>
      </c>
      <c r="D21" s="34">
        <v>441</v>
      </c>
      <c r="E21" s="2">
        <f t="shared" si="0"/>
        <v>910</v>
      </c>
      <c r="F21" s="52">
        <f>+E21-'H17.6月'!E21</f>
        <v>-11</v>
      </c>
    </row>
    <row r="22" spans="1:6" ht="17.25">
      <c r="A22" s="18" t="s">
        <v>21</v>
      </c>
      <c r="B22" s="32">
        <v>668</v>
      </c>
      <c r="C22" s="33">
        <v>688</v>
      </c>
      <c r="D22" s="34">
        <v>787</v>
      </c>
      <c r="E22" s="2">
        <f t="shared" si="0"/>
        <v>1475</v>
      </c>
      <c r="F22" s="52">
        <f>+E22-'H17.6月'!E22</f>
        <v>-1</v>
      </c>
    </row>
    <row r="23" spans="1:6" ht="17.25">
      <c r="A23" s="18" t="s">
        <v>22</v>
      </c>
      <c r="B23" s="32">
        <v>311</v>
      </c>
      <c r="C23" s="33">
        <v>430</v>
      </c>
      <c r="D23" s="34">
        <v>419</v>
      </c>
      <c r="E23" s="2">
        <f t="shared" si="0"/>
        <v>849</v>
      </c>
      <c r="F23" s="52">
        <f>+E23-'H17.6月'!E23</f>
        <v>6</v>
      </c>
    </row>
    <row r="24" spans="1:6" ht="17.25">
      <c r="A24" s="18" t="s">
        <v>23</v>
      </c>
      <c r="B24" s="32">
        <v>361</v>
      </c>
      <c r="C24" s="33">
        <v>504</v>
      </c>
      <c r="D24" s="34">
        <v>475</v>
      </c>
      <c r="E24" s="2">
        <f t="shared" si="0"/>
        <v>979</v>
      </c>
      <c r="F24" s="52">
        <f>+E24-'H17.6月'!E24</f>
        <v>1</v>
      </c>
    </row>
    <row r="25" spans="1:6" ht="17.25">
      <c r="A25" s="18" t="s">
        <v>24</v>
      </c>
      <c r="B25" s="32">
        <v>447</v>
      </c>
      <c r="C25" s="33">
        <v>601</v>
      </c>
      <c r="D25" s="34">
        <v>604</v>
      </c>
      <c r="E25" s="2">
        <f t="shared" si="0"/>
        <v>1205</v>
      </c>
      <c r="F25" s="52">
        <f>+E25-'H17.6月'!E25</f>
        <v>3</v>
      </c>
    </row>
    <row r="26" spans="1:6" ht="18" thickBot="1">
      <c r="A26" s="43" t="s">
        <v>25</v>
      </c>
      <c r="B26" s="44">
        <f>SUM(B20:B25)</f>
        <v>2522</v>
      </c>
      <c r="C26" s="45">
        <f>SUM(C20:C25)</f>
        <v>3048</v>
      </c>
      <c r="D26" s="46">
        <f>SUM(D20:D25)</f>
        <v>3080</v>
      </c>
      <c r="E26" s="47">
        <f>SUM(E20:E25)</f>
        <v>6128</v>
      </c>
      <c r="F26" s="52">
        <f>+E26-'H17.6月'!E26</f>
        <v>1</v>
      </c>
    </row>
    <row r="27" spans="1:6" ht="17.25">
      <c r="A27" s="17" t="s">
        <v>26</v>
      </c>
      <c r="B27" s="29">
        <v>396</v>
      </c>
      <c r="C27" s="30">
        <v>456</v>
      </c>
      <c r="D27" s="31">
        <v>449</v>
      </c>
      <c r="E27" s="10">
        <f>SUM(C27:D27)</f>
        <v>905</v>
      </c>
      <c r="F27" s="52">
        <f>+E27-'H17.6月'!E27</f>
        <v>-6</v>
      </c>
    </row>
    <row r="28" spans="1:6" ht="17.25">
      <c r="A28" s="18" t="s">
        <v>27</v>
      </c>
      <c r="B28" s="32">
        <v>388</v>
      </c>
      <c r="C28" s="33">
        <v>500</v>
      </c>
      <c r="D28" s="34">
        <v>474</v>
      </c>
      <c r="E28" s="2">
        <f>SUM(C28:D28)</f>
        <v>974</v>
      </c>
      <c r="F28" s="52">
        <f>+E28-'H17.6月'!E28</f>
        <v>-2</v>
      </c>
    </row>
    <row r="29" spans="1:6" ht="17.25">
      <c r="A29" s="18" t="s">
        <v>28</v>
      </c>
      <c r="B29" s="32">
        <v>432</v>
      </c>
      <c r="C29" s="33">
        <v>539</v>
      </c>
      <c r="D29" s="34">
        <v>643</v>
      </c>
      <c r="E29" s="2">
        <f>SUM(C29:D29)</f>
        <v>1182</v>
      </c>
      <c r="F29" s="52">
        <f>+E29-'H17.6月'!E29</f>
        <v>0</v>
      </c>
    </row>
    <row r="30" spans="1:6" ht="17.25">
      <c r="A30" s="18" t="s">
        <v>29</v>
      </c>
      <c r="B30" s="32">
        <v>180</v>
      </c>
      <c r="C30" s="33">
        <v>237</v>
      </c>
      <c r="D30" s="34">
        <v>254</v>
      </c>
      <c r="E30" s="2">
        <f>SUM(C30:D30)</f>
        <v>491</v>
      </c>
      <c r="F30" s="52">
        <f>+E30-'H17.6月'!E30</f>
        <v>-1</v>
      </c>
    </row>
    <row r="31" spans="1:6" ht="18" thickBot="1">
      <c r="A31" s="43" t="s">
        <v>30</v>
      </c>
      <c r="B31" s="44">
        <f>SUM(B27:B30)</f>
        <v>1396</v>
      </c>
      <c r="C31" s="45">
        <f>SUM(C27:C30)</f>
        <v>1732</v>
      </c>
      <c r="D31" s="46">
        <f>SUM(D27:D30)</f>
        <v>1820</v>
      </c>
      <c r="E31" s="47">
        <f>SUM(E27:E30)</f>
        <v>3552</v>
      </c>
      <c r="F31" s="52">
        <f>+E31-'H17.6月'!E31</f>
        <v>-9</v>
      </c>
    </row>
    <row r="32" spans="1:6" ht="17.25">
      <c r="A32" s="17" t="s">
        <v>31</v>
      </c>
      <c r="B32" s="29">
        <v>150</v>
      </c>
      <c r="C32" s="30">
        <v>201</v>
      </c>
      <c r="D32" s="31">
        <v>210</v>
      </c>
      <c r="E32" s="10">
        <f>SUM(C32:D32)</f>
        <v>411</v>
      </c>
      <c r="F32" s="52">
        <f>+E32-'H17.6月'!E32</f>
        <v>8</v>
      </c>
    </row>
    <row r="33" spans="1:6" ht="17.25">
      <c r="A33" s="18" t="s">
        <v>32</v>
      </c>
      <c r="B33" s="32">
        <v>265</v>
      </c>
      <c r="C33" s="33">
        <v>398</v>
      </c>
      <c r="D33" s="34">
        <v>400</v>
      </c>
      <c r="E33" s="2">
        <f>SUM(C33:D33)</f>
        <v>798</v>
      </c>
      <c r="F33" s="52">
        <f>+E33-'H17.6月'!E33</f>
        <v>7</v>
      </c>
    </row>
    <row r="34" spans="1:6" ht="17.25">
      <c r="A34" s="18" t="s">
        <v>33</v>
      </c>
      <c r="B34" s="32">
        <v>232</v>
      </c>
      <c r="C34" s="33">
        <v>330</v>
      </c>
      <c r="D34" s="34">
        <v>320</v>
      </c>
      <c r="E34" s="2">
        <f>SUM(C34:D34)</f>
        <v>650</v>
      </c>
      <c r="F34" s="52">
        <f>+E34-'H17.6月'!E34</f>
        <v>11</v>
      </c>
    </row>
    <row r="35" spans="1:6" ht="18" thickBot="1">
      <c r="A35" s="43" t="s">
        <v>34</v>
      </c>
      <c r="B35" s="48">
        <f>SUM(B32:B34)</f>
        <v>647</v>
      </c>
      <c r="C35" s="48">
        <f>SUM(C32:C34)</f>
        <v>929</v>
      </c>
      <c r="D35" s="48">
        <f>SUM(D32:D34)</f>
        <v>930</v>
      </c>
      <c r="E35" s="47">
        <f>SUM(E32:E34)</f>
        <v>1859</v>
      </c>
      <c r="F35" s="52">
        <f>+E35-'H17.6月'!E35</f>
        <v>26</v>
      </c>
    </row>
    <row r="36" spans="1:6" ht="17.25">
      <c r="A36" s="17" t="s">
        <v>35</v>
      </c>
      <c r="B36" s="29">
        <v>131</v>
      </c>
      <c r="C36" s="30">
        <v>145</v>
      </c>
      <c r="D36" s="31">
        <v>178</v>
      </c>
      <c r="E36" s="10">
        <f>SUM(C36:D36)</f>
        <v>323</v>
      </c>
      <c r="F36" s="52">
        <f>+E36-'H17.6月'!E36</f>
        <v>0</v>
      </c>
    </row>
    <row r="37" spans="1:6" ht="17.25">
      <c r="A37" s="19" t="s">
        <v>36</v>
      </c>
      <c r="B37" s="35">
        <v>73</v>
      </c>
      <c r="C37" s="36">
        <v>114</v>
      </c>
      <c r="D37" s="37">
        <v>138</v>
      </c>
      <c r="E37" s="16">
        <f>SUM(C37:D37)</f>
        <v>252</v>
      </c>
      <c r="F37" s="52">
        <f>+E37-'H17.6月'!E37</f>
        <v>2</v>
      </c>
    </row>
    <row r="38" spans="1:6" ht="17.25">
      <c r="A38" s="20" t="s">
        <v>38</v>
      </c>
      <c r="B38" s="24">
        <f>SUM(B4:B19)+B26+B31+B35+B36+B37</f>
        <v>8682</v>
      </c>
      <c r="C38" s="22">
        <f>SUM(C4:C19)+C26+C31+C35+C36+C37</f>
        <v>10931</v>
      </c>
      <c r="D38" s="1">
        <f>SUM(D4:D19)+D26+D31+D35+D36+D37</f>
        <v>10818</v>
      </c>
      <c r="E38" s="2">
        <f>SUM(E4:E19)+E26+E31+E35+E36+E37</f>
        <v>21749</v>
      </c>
      <c r="F38" s="52">
        <f>+E38-'H17.6月'!E38</f>
        <v>29</v>
      </c>
    </row>
    <row r="39" spans="1:6" ht="18" thickBot="1">
      <c r="A39" s="21" t="s">
        <v>37</v>
      </c>
      <c r="B39" s="25">
        <f>+B38-B37</f>
        <v>8609</v>
      </c>
      <c r="C39" s="23">
        <f>+C38-C37</f>
        <v>10817</v>
      </c>
      <c r="D39" s="11">
        <f>+D38-D37</f>
        <v>10680</v>
      </c>
      <c r="E39" s="12">
        <f>+E38-E37</f>
        <v>21497</v>
      </c>
      <c r="F39" s="52">
        <f>+E39-'H17.6月'!E39</f>
        <v>27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8609</v>
      </c>
      <c r="C41" s="5" t="s">
        <v>0</v>
      </c>
      <c r="D41" s="55">
        <f>+B41-'H17.6月'!B41</f>
        <v>16</v>
      </c>
      <c r="E41" s="3"/>
    </row>
    <row r="42" spans="1:5" ht="17.25">
      <c r="A42" s="14" t="s">
        <v>43</v>
      </c>
      <c r="B42" s="6">
        <f>+E39</f>
        <v>21497</v>
      </c>
      <c r="C42" s="7" t="s">
        <v>44</v>
      </c>
      <c r="D42" s="55">
        <f>+B42-'H17.6月'!B42</f>
        <v>27</v>
      </c>
      <c r="E42" s="3"/>
    </row>
    <row r="43" spans="1:5" ht="17.25">
      <c r="A43" s="14" t="s">
        <v>1</v>
      </c>
      <c r="B43" s="6">
        <f>+C39</f>
        <v>10817</v>
      </c>
      <c r="C43" s="7" t="s">
        <v>44</v>
      </c>
      <c r="D43" s="55">
        <f>+B43-'H17.6月'!B43</f>
        <v>19</v>
      </c>
      <c r="E43" s="3"/>
    </row>
    <row r="44" spans="1:5" ht="18" thickBot="1">
      <c r="A44" s="15" t="s">
        <v>2</v>
      </c>
      <c r="B44" s="8">
        <f>+D39</f>
        <v>10680</v>
      </c>
      <c r="C44" s="9" t="s">
        <v>44</v>
      </c>
      <c r="D44" s="55">
        <f>+B44-'H17.6月'!B44</f>
        <v>8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B21" sqref="B21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53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83</v>
      </c>
      <c r="C4" s="30">
        <v>112</v>
      </c>
      <c r="D4" s="31">
        <v>85</v>
      </c>
      <c r="E4" s="10">
        <f aca="true" t="shared" si="0" ref="E4:E25">SUM(C4:D4)</f>
        <v>197</v>
      </c>
      <c r="F4" s="52">
        <f>+E4-'H17.7月'!E4</f>
        <v>-1</v>
      </c>
    </row>
    <row r="5" spans="1:6" ht="17.25">
      <c r="A5" s="18" t="s">
        <v>4</v>
      </c>
      <c r="B5" s="32">
        <v>744</v>
      </c>
      <c r="C5" s="33">
        <v>923</v>
      </c>
      <c r="D5" s="34">
        <v>842</v>
      </c>
      <c r="E5" s="2">
        <f t="shared" si="0"/>
        <v>1765</v>
      </c>
      <c r="F5" s="52">
        <f>+E5-'H17.7月'!E5</f>
        <v>16</v>
      </c>
    </row>
    <row r="6" spans="1:6" ht="17.25">
      <c r="A6" s="18" t="s">
        <v>5</v>
      </c>
      <c r="B6" s="32">
        <v>307</v>
      </c>
      <c r="C6" s="33">
        <v>392</v>
      </c>
      <c r="D6" s="34">
        <v>387</v>
      </c>
      <c r="E6" s="2">
        <f t="shared" si="0"/>
        <v>779</v>
      </c>
      <c r="F6" s="52">
        <f>+E6-'H17.7月'!E6</f>
        <v>-4</v>
      </c>
    </row>
    <row r="7" spans="1:6" ht="17.25">
      <c r="A7" s="18" t="s">
        <v>6</v>
      </c>
      <c r="B7" s="32">
        <v>520</v>
      </c>
      <c r="C7" s="33">
        <v>674</v>
      </c>
      <c r="D7" s="34">
        <v>687</v>
      </c>
      <c r="E7" s="2">
        <f t="shared" si="0"/>
        <v>1361</v>
      </c>
      <c r="F7" s="52">
        <f>+E7-'H17.7月'!E7</f>
        <v>-1</v>
      </c>
    </row>
    <row r="8" spans="1:6" ht="17.25">
      <c r="A8" s="18" t="s">
        <v>7</v>
      </c>
      <c r="B8" s="32">
        <v>287</v>
      </c>
      <c r="C8" s="33">
        <v>385</v>
      </c>
      <c r="D8" s="34">
        <v>341</v>
      </c>
      <c r="E8" s="2">
        <f t="shared" si="0"/>
        <v>726</v>
      </c>
      <c r="F8" s="52">
        <f>+E8-'H17.7月'!E8</f>
        <v>-3</v>
      </c>
    </row>
    <row r="9" spans="1:6" ht="17.25">
      <c r="A9" s="18" t="s">
        <v>8</v>
      </c>
      <c r="B9" s="32">
        <v>130</v>
      </c>
      <c r="C9" s="33">
        <v>203</v>
      </c>
      <c r="D9" s="34">
        <v>181</v>
      </c>
      <c r="E9" s="2">
        <f t="shared" si="0"/>
        <v>384</v>
      </c>
      <c r="F9" s="52">
        <f>+E9-'H17.7月'!E9</f>
        <v>-1</v>
      </c>
    </row>
    <row r="10" spans="1:6" ht="17.25">
      <c r="A10" s="18" t="s">
        <v>9</v>
      </c>
      <c r="B10" s="32">
        <v>78</v>
      </c>
      <c r="C10" s="33">
        <v>132</v>
      </c>
      <c r="D10" s="34">
        <v>124</v>
      </c>
      <c r="E10" s="2">
        <f t="shared" si="0"/>
        <v>256</v>
      </c>
      <c r="F10" s="52">
        <f>+E10-'H17.7月'!E10</f>
        <v>0</v>
      </c>
    </row>
    <row r="11" spans="1:6" ht="17.25">
      <c r="A11" s="18" t="s">
        <v>10</v>
      </c>
      <c r="B11" s="32">
        <v>52</v>
      </c>
      <c r="C11" s="33">
        <v>61</v>
      </c>
      <c r="D11" s="34">
        <v>61</v>
      </c>
      <c r="E11" s="2">
        <f t="shared" si="0"/>
        <v>122</v>
      </c>
      <c r="F11" s="52">
        <f>+E11-'H17.7月'!E11</f>
        <v>0</v>
      </c>
    </row>
    <row r="12" spans="1:6" ht="17.25">
      <c r="A12" s="18" t="s">
        <v>11</v>
      </c>
      <c r="B12" s="32">
        <v>320</v>
      </c>
      <c r="C12" s="33">
        <v>320</v>
      </c>
      <c r="D12" s="34">
        <v>270</v>
      </c>
      <c r="E12" s="2">
        <f t="shared" si="0"/>
        <v>590</v>
      </c>
      <c r="F12" s="52">
        <f>+E12-'H17.7月'!E12</f>
        <v>4</v>
      </c>
    </row>
    <row r="13" spans="1:6" ht="17.25">
      <c r="A13" s="18" t="s">
        <v>12</v>
      </c>
      <c r="B13" s="32">
        <v>792</v>
      </c>
      <c r="C13" s="33">
        <v>980</v>
      </c>
      <c r="D13" s="34">
        <v>935</v>
      </c>
      <c r="E13" s="2">
        <f t="shared" si="0"/>
        <v>1915</v>
      </c>
      <c r="F13" s="52">
        <f>+E13-'H17.7月'!E13</f>
        <v>3</v>
      </c>
    </row>
    <row r="14" spans="1:6" ht="17.25">
      <c r="A14" s="18" t="s">
        <v>13</v>
      </c>
      <c r="B14" s="32">
        <v>112</v>
      </c>
      <c r="C14" s="33">
        <v>155</v>
      </c>
      <c r="D14" s="34">
        <v>164</v>
      </c>
      <c r="E14" s="2">
        <f t="shared" si="0"/>
        <v>319</v>
      </c>
      <c r="F14" s="52">
        <f>+E14-'H17.7月'!E14</f>
        <v>-1</v>
      </c>
    </row>
    <row r="15" spans="1:6" ht="17.25">
      <c r="A15" s="18" t="s">
        <v>14</v>
      </c>
      <c r="B15" s="32">
        <v>319</v>
      </c>
      <c r="C15" s="33">
        <v>383</v>
      </c>
      <c r="D15" s="34">
        <v>345</v>
      </c>
      <c r="E15" s="2">
        <f t="shared" si="0"/>
        <v>728</v>
      </c>
      <c r="F15" s="52">
        <f>+E15-'H17.7月'!E15</f>
        <v>5</v>
      </c>
    </row>
    <row r="16" spans="1:6" ht="17.25">
      <c r="A16" s="18" t="s">
        <v>15</v>
      </c>
      <c r="B16" s="32">
        <v>161</v>
      </c>
      <c r="C16" s="33">
        <v>203</v>
      </c>
      <c r="D16" s="34">
        <v>214</v>
      </c>
      <c r="E16" s="2">
        <f t="shared" si="0"/>
        <v>417</v>
      </c>
      <c r="F16" s="52">
        <f>+E16-'H17.7月'!E16</f>
        <v>0</v>
      </c>
    </row>
    <row r="17" spans="1:6" ht="17.25">
      <c r="A17" s="18" t="s">
        <v>16</v>
      </c>
      <c r="B17" s="32">
        <v>20</v>
      </c>
      <c r="C17" s="33">
        <v>42</v>
      </c>
      <c r="D17" s="34">
        <v>38</v>
      </c>
      <c r="E17" s="2">
        <f t="shared" si="0"/>
        <v>80</v>
      </c>
      <c r="F17" s="52">
        <f>+E17-'H17.7月'!E17</f>
        <v>0</v>
      </c>
    </row>
    <row r="18" spans="1:6" ht="17.25">
      <c r="A18" s="18" t="s">
        <v>17</v>
      </c>
      <c r="B18" s="32">
        <v>2</v>
      </c>
      <c r="C18" s="33">
        <v>4</v>
      </c>
      <c r="D18" s="34">
        <v>1</v>
      </c>
      <c r="E18" s="2">
        <f t="shared" si="0"/>
        <v>5</v>
      </c>
      <c r="F18" s="52">
        <f>+E18-'H17.7月'!E18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+E19-'H17.7月'!E19</f>
        <v>0</v>
      </c>
    </row>
    <row r="20" spans="1:6" ht="17.25">
      <c r="A20" s="17" t="s">
        <v>19</v>
      </c>
      <c r="B20" s="29">
        <v>343</v>
      </c>
      <c r="C20" s="30">
        <v>354</v>
      </c>
      <c r="D20" s="31">
        <v>352</v>
      </c>
      <c r="E20" s="10">
        <f t="shared" si="0"/>
        <v>706</v>
      </c>
      <c r="F20" s="52">
        <f>+E20-'H17.7月'!E20</f>
        <v>-4</v>
      </c>
    </row>
    <row r="21" spans="1:6" ht="17.25">
      <c r="A21" s="18" t="s">
        <v>20</v>
      </c>
      <c r="B21" s="32">
        <v>388</v>
      </c>
      <c r="C21" s="33">
        <v>469</v>
      </c>
      <c r="D21" s="34">
        <v>440</v>
      </c>
      <c r="E21" s="2">
        <f t="shared" si="0"/>
        <v>909</v>
      </c>
      <c r="F21" s="52">
        <f>+E21-'H17.7月'!E21</f>
        <v>-1</v>
      </c>
    </row>
    <row r="22" spans="1:6" ht="17.25">
      <c r="A22" s="18" t="s">
        <v>21</v>
      </c>
      <c r="B22" s="32">
        <v>663</v>
      </c>
      <c r="C22" s="33">
        <v>686</v>
      </c>
      <c r="D22" s="34">
        <v>780</v>
      </c>
      <c r="E22" s="2">
        <f t="shared" si="0"/>
        <v>1466</v>
      </c>
      <c r="F22" s="52">
        <f>+E22-'H17.7月'!E22</f>
        <v>-9</v>
      </c>
    </row>
    <row r="23" spans="1:6" ht="17.25">
      <c r="A23" s="18" t="s">
        <v>22</v>
      </c>
      <c r="B23" s="32">
        <v>311</v>
      </c>
      <c r="C23" s="33">
        <v>429</v>
      </c>
      <c r="D23" s="34">
        <v>419</v>
      </c>
      <c r="E23" s="2">
        <f t="shared" si="0"/>
        <v>848</v>
      </c>
      <c r="F23" s="52">
        <f>+E23-'H17.7月'!E23</f>
        <v>-1</v>
      </c>
    </row>
    <row r="24" spans="1:6" ht="17.25">
      <c r="A24" s="18" t="s">
        <v>23</v>
      </c>
      <c r="B24" s="32">
        <v>360</v>
      </c>
      <c r="C24" s="33">
        <v>502</v>
      </c>
      <c r="D24" s="34">
        <v>474</v>
      </c>
      <c r="E24" s="2">
        <f t="shared" si="0"/>
        <v>976</v>
      </c>
      <c r="F24" s="52">
        <f>+E24-'H17.7月'!E24</f>
        <v>-3</v>
      </c>
    </row>
    <row r="25" spans="1:6" ht="17.25">
      <c r="A25" s="18" t="s">
        <v>24</v>
      </c>
      <c r="B25" s="32">
        <v>448</v>
      </c>
      <c r="C25" s="33">
        <v>601</v>
      </c>
      <c r="D25" s="34">
        <v>605</v>
      </c>
      <c r="E25" s="2">
        <f t="shared" si="0"/>
        <v>1206</v>
      </c>
      <c r="F25" s="52">
        <f>+E25-'H17.7月'!E25</f>
        <v>1</v>
      </c>
    </row>
    <row r="26" spans="1:6" ht="18" thickBot="1">
      <c r="A26" s="43" t="s">
        <v>25</v>
      </c>
      <c r="B26" s="44">
        <f>SUM(B20:B25)</f>
        <v>2513</v>
      </c>
      <c r="C26" s="45">
        <f>SUM(C20:C25)</f>
        <v>3041</v>
      </c>
      <c r="D26" s="46">
        <f>SUM(D20:D25)</f>
        <v>3070</v>
      </c>
      <c r="E26" s="47">
        <f>SUM(E20:E25)</f>
        <v>6111</v>
      </c>
      <c r="F26" s="52">
        <f>+E26-'H17.7月'!E26</f>
        <v>-17</v>
      </c>
    </row>
    <row r="27" spans="1:6" ht="17.25">
      <c r="A27" s="17" t="s">
        <v>26</v>
      </c>
      <c r="B27" s="29">
        <v>393</v>
      </c>
      <c r="C27" s="30">
        <v>453</v>
      </c>
      <c r="D27" s="31">
        <v>443</v>
      </c>
      <c r="E27" s="10">
        <f>SUM(C27:D27)</f>
        <v>896</v>
      </c>
      <c r="F27" s="52">
        <f>+E27-'H17.7月'!E27</f>
        <v>-9</v>
      </c>
    </row>
    <row r="28" spans="1:6" ht="17.25">
      <c r="A28" s="18" t="s">
        <v>27</v>
      </c>
      <c r="B28" s="32">
        <v>389</v>
      </c>
      <c r="C28" s="33">
        <v>498</v>
      </c>
      <c r="D28" s="34">
        <v>477</v>
      </c>
      <c r="E28" s="2">
        <f>SUM(C28:D28)</f>
        <v>975</v>
      </c>
      <c r="F28" s="52">
        <f>+E28-'H17.7月'!E28</f>
        <v>1</v>
      </c>
    </row>
    <row r="29" spans="1:6" ht="17.25">
      <c r="A29" s="18" t="s">
        <v>28</v>
      </c>
      <c r="B29" s="32">
        <v>433</v>
      </c>
      <c r="C29" s="33">
        <v>537</v>
      </c>
      <c r="D29" s="34">
        <v>644</v>
      </c>
      <c r="E29" s="2">
        <f>SUM(C29:D29)</f>
        <v>1181</v>
      </c>
      <c r="F29" s="52">
        <f>+E29-'H17.7月'!E29</f>
        <v>-1</v>
      </c>
    </row>
    <row r="30" spans="1:6" ht="17.25">
      <c r="A30" s="18" t="s">
        <v>29</v>
      </c>
      <c r="B30" s="32">
        <v>180</v>
      </c>
      <c r="C30" s="33">
        <v>235</v>
      </c>
      <c r="D30" s="34">
        <v>253</v>
      </c>
      <c r="E30" s="2">
        <f>SUM(C30:D30)</f>
        <v>488</v>
      </c>
      <c r="F30" s="52">
        <f>+E30-'H17.7月'!E30</f>
        <v>-3</v>
      </c>
    </row>
    <row r="31" spans="1:6" ht="18" thickBot="1">
      <c r="A31" s="43" t="s">
        <v>30</v>
      </c>
      <c r="B31" s="44">
        <f>SUM(B27:B30)</f>
        <v>1395</v>
      </c>
      <c r="C31" s="45">
        <f>SUM(C27:C30)</f>
        <v>1723</v>
      </c>
      <c r="D31" s="46">
        <f>SUM(D27:D30)</f>
        <v>1817</v>
      </c>
      <c r="E31" s="47">
        <f>SUM(E27:E30)</f>
        <v>3540</v>
      </c>
      <c r="F31" s="52">
        <f>+E31-'H17.7月'!E31</f>
        <v>-12</v>
      </c>
    </row>
    <row r="32" spans="1:6" ht="17.25">
      <c r="A32" s="17" t="s">
        <v>31</v>
      </c>
      <c r="B32" s="29">
        <v>155</v>
      </c>
      <c r="C32" s="30">
        <v>211</v>
      </c>
      <c r="D32" s="31">
        <v>219</v>
      </c>
      <c r="E32" s="10">
        <f>SUM(C32:D32)</f>
        <v>430</v>
      </c>
      <c r="F32" s="52">
        <f>+E32-'H17.7月'!E32</f>
        <v>19</v>
      </c>
    </row>
    <row r="33" spans="1:6" ht="17.25">
      <c r="A33" s="18" t="s">
        <v>32</v>
      </c>
      <c r="B33" s="32">
        <v>265</v>
      </c>
      <c r="C33" s="33">
        <v>399</v>
      </c>
      <c r="D33" s="34">
        <v>405</v>
      </c>
      <c r="E33" s="2">
        <f>SUM(C33:D33)</f>
        <v>804</v>
      </c>
      <c r="F33" s="52">
        <f>+E33-'H17.7月'!E33</f>
        <v>6</v>
      </c>
    </row>
    <row r="34" spans="1:6" ht="17.25">
      <c r="A34" s="18" t="s">
        <v>33</v>
      </c>
      <c r="B34" s="32">
        <v>238</v>
      </c>
      <c r="C34" s="33">
        <v>339</v>
      </c>
      <c r="D34" s="34">
        <v>326</v>
      </c>
      <c r="E34" s="2">
        <f>SUM(C34:D34)</f>
        <v>665</v>
      </c>
      <c r="F34" s="52">
        <f>+E34-'H17.7月'!E34</f>
        <v>15</v>
      </c>
    </row>
    <row r="35" spans="1:6" ht="18" thickBot="1">
      <c r="A35" s="43" t="s">
        <v>34</v>
      </c>
      <c r="B35" s="48">
        <f>SUM(B32:B34)</f>
        <v>658</v>
      </c>
      <c r="C35" s="48">
        <f>SUM(C32:C34)</f>
        <v>949</v>
      </c>
      <c r="D35" s="48">
        <f>SUM(D32:D34)</f>
        <v>950</v>
      </c>
      <c r="E35" s="47">
        <f>SUM(E32:E34)</f>
        <v>1899</v>
      </c>
      <c r="F35" s="52">
        <f>+E35-'H17.7月'!E35</f>
        <v>40</v>
      </c>
    </row>
    <row r="36" spans="1:6" ht="17.25">
      <c r="A36" s="17" t="s">
        <v>35</v>
      </c>
      <c r="B36" s="29">
        <v>131</v>
      </c>
      <c r="C36" s="30">
        <v>145</v>
      </c>
      <c r="D36" s="31">
        <v>178</v>
      </c>
      <c r="E36" s="10">
        <f>SUM(C36:D36)</f>
        <v>323</v>
      </c>
      <c r="F36" s="52">
        <f>+E36-'H17.7月'!E36</f>
        <v>0</v>
      </c>
    </row>
    <row r="37" spans="1:6" ht="17.25">
      <c r="A37" s="19" t="s">
        <v>36</v>
      </c>
      <c r="B37" s="35">
        <v>75</v>
      </c>
      <c r="C37" s="36">
        <v>114</v>
      </c>
      <c r="D37" s="37">
        <v>140</v>
      </c>
      <c r="E37" s="16">
        <f>SUM(C37:D37)</f>
        <v>254</v>
      </c>
      <c r="F37" s="52">
        <f>+E37-'H17.7月'!E37</f>
        <v>2</v>
      </c>
    </row>
    <row r="38" spans="1:6" ht="17.25">
      <c r="A38" s="20" t="s">
        <v>38</v>
      </c>
      <c r="B38" s="24">
        <f>SUM(B4:B19)+B26+B31+B35+B36+B37</f>
        <v>8701</v>
      </c>
      <c r="C38" s="22">
        <f>SUM(C4:C19)+C26+C31+C35+C36+C37</f>
        <v>10945</v>
      </c>
      <c r="D38" s="1">
        <f>SUM(D4:D19)+D26+D31+D35+D36+D37</f>
        <v>10834</v>
      </c>
      <c r="E38" s="2">
        <f>SUM(E4:E19)+E26+E31+E35+E36+E37</f>
        <v>21779</v>
      </c>
      <c r="F38" s="52">
        <f>+E38-'H17.7月'!E38</f>
        <v>30</v>
      </c>
    </row>
    <row r="39" spans="1:6" ht="18" thickBot="1">
      <c r="A39" s="21" t="s">
        <v>37</v>
      </c>
      <c r="B39" s="25">
        <f>+B38-B37</f>
        <v>8626</v>
      </c>
      <c r="C39" s="23">
        <f>+C38-C37</f>
        <v>10831</v>
      </c>
      <c r="D39" s="11">
        <f>+D38-D37</f>
        <v>10694</v>
      </c>
      <c r="E39" s="12">
        <f>+E38-E37</f>
        <v>21525</v>
      </c>
      <c r="F39" s="52">
        <f>+E39-'H17.7月'!E39</f>
        <v>28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8626</v>
      </c>
      <c r="C41" s="5" t="s">
        <v>0</v>
      </c>
      <c r="D41" s="53">
        <f>+B41-'H17.7月'!B41</f>
        <v>17</v>
      </c>
      <c r="E41" s="3"/>
    </row>
    <row r="42" spans="1:5" ht="17.25">
      <c r="A42" s="14" t="s">
        <v>43</v>
      </c>
      <c r="B42" s="6">
        <f>+E39</f>
        <v>21525</v>
      </c>
      <c r="C42" s="7" t="s">
        <v>44</v>
      </c>
      <c r="D42" s="53">
        <f>+B42-'H17.7月'!B42</f>
        <v>28</v>
      </c>
      <c r="E42" s="3"/>
    </row>
    <row r="43" spans="1:5" ht="17.25">
      <c r="A43" s="14" t="s">
        <v>1</v>
      </c>
      <c r="B43" s="6">
        <f>+C39</f>
        <v>10831</v>
      </c>
      <c r="C43" s="7" t="s">
        <v>44</v>
      </c>
      <c r="D43" s="53">
        <f>+B43-'H17.7月'!B43</f>
        <v>14</v>
      </c>
      <c r="E43" s="3"/>
    </row>
    <row r="44" spans="1:5" ht="18" thickBot="1">
      <c r="A44" s="15" t="s">
        <v>2</v>
      </c>
      <c r="B44" s="8">
        <f>+D39</f>
        <v>10694</v>
      </c>
      <c r="C44" s="9" t="s">
        <v>44</v>
      </c>
      <c r="D44" s="53">
        <f>+B44-'H17.7月'!B44</f>
        <v>14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" sqref="A1:C1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54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84</v>
      </c>
      <c r="C4" s="30">
        <v>113</v>
      </c>
      <c r="D4" s="31">
        <v>85</v>
      </c>
      <c r="E4" s="10">
        <f aca="true" t="shared" si="0" ref="E4:E25">SUM(C4:D4)</f>
        <v>198</v>
      </c>
      <c r="F4" s="52">
        <f>+E4-'H17.8月'!E4</f>
        <v>1</v>
      </c>
    </row>
    <row r="5" spans="1:6" ht="17.25">
      <c r="A5" s="18" t="s">
        <v>4</v>
      </c>
      <c r="B5" s="32">
        <v>745</v>
      </c>
      <c r="C5" s="33">
        <v>923</v>
      </c>
      <c r="D5" s="34">
        <v>844</v>
      </c>
      <c r="E5" s="2">
        <f t="shared" si="0"/>
        <v>1767</v>
      </c>
      <c r="F5" s="52">
        <f>+E5-'H17.8月'!E5</f>
        <v>2</v>
      </c>
    </row>
    <row r="6" spans="1:6" ht="17.25">
      <c r="A6" s="18" t="s">
        <v>5</v>
      </c>
      <c r="B6" s="32">
        <v>310</v>
      </c>
      <c r="C6" s="33">
        <v>394</v>
      </c>
      <c r="D6" s="34">
        <v>388</v>
      </c>
      <c r="E6" s="2">
        <f t="shared" si="0"/>
        <v>782</v>
      </c>
      <c r="F6" s="52">
        <f>+E6-'H17.8月'!E6</f>
        <v>3</v>
      </c>
    </row>
    <row r="7" spans="1:6" ht="17.25">
      <c r="A7" s="18" t="s">
        <v>6</v>
      </c>
      <c r="B7" s="32">
        <v>520</v>
      </c>
      <c r="C7" s="33">
        <v>676</v>
      </c>
      <c r="D7" s="34">
        <v>690</v>
      </c>
      <c r="E7" s="2">
        <f t="shared" si="0"/>
        <v>1366</v>
      </c>
      <c r="F7" s="52">
        <f>+E7-'H17.8月'!E7</f>
        <v>5</v>
      </c>
    </row>
    <row r="8" spans="1:6" ht="17.25">
      <c r="A8" s="18" t="s">
        <v>7</v>
      </c>
      <c r="B8" s="32">
        <v>290</v>
      </c>
      <c r="C8" s="33">
        <v>385</v>
      </c>
      <c r="D8" s="34">
        <v>342</v>
      </c>
      <c r="E8" s="2">
        <f t="shared" si="0"/>
        <v>727</v>
      </c>
      <c r="F8" s="52">
        <f>+E8-'H17.8月'!E8</f>
        <v>1</v>
      </c>
    </row>
    <row r="9" spans="1:6" ht="17.25">
      <c r="A9" s="18" t="s">
        <v>8</v>
      </c>
      <c r="B9" s="32">
        <v>131</v>
      </c>
      <c r="C9" s="33">
        <v>207</v>
      </c>
      <c r="D9" s="34">
        <v>183</v>
      </c>
      <c r="E9" s="2">
        <f t="shared" si="0"/>
        <v>390</v>
      </c>
      <c r="F9" s="52">
        <f>+E9-'H17.8月'!E9</f>
        <v>6</v>
      </c>
    </row>
    <row r="10" spans="1:6" ht="17.25">
      <c r="A10" s="18" t="s">
        <v>9</v>
      </c>
      <c r="B10" s="32">
        <v>78</v>
      </c>
      <c r="C10" s="33">
        <v>132</v>
      </c>
      <c r="D10" s="34">
        <v>124</v>
      </c>
      <c r="E10" s="2">
        <f t="shared" si="0"/>
        <v>256</v>
      </c>
      <c r="F10" s="52">
        <f>+E10-'H17.8月'!E10</f>
        <v>0</v>
      </c>
    </row>
    <row r="11" spans="1:6" ht="17.25">
      <c r="A11" s="18" t="s">
        <v>10</v>
      </c>
      <c r="B11" s="32">
        <v>51</v>
      </c>
      <c r="C11" s="33">
        <v>60</v>
      </c>
      <c r="D11" s="34">
        <v>61</v>
      </c>
      <c r="E11" s="2">
        <f t="shared" si="0"/>
        <v>121</v>
      </c>
      <c r="F11" s="52">
        <f>+E11-'H17.8月'!E11</f>
        <v>-1</v>
      </c>
    </row>
    <row r="12" spans="1:6" ht="17.25">
      <c r="A12" s="18" t="s">
        <v>11</v>
      </c>
      <c r="B12" s="32">
        <v>321</v>
      </c>
      <c r="C12" s="33">
        <v>322</v>
      </c>
      <c r="D12" s="34">
        <v>271</v>
      </c>
      <c r="E12" s="2">
        <f t="shared" si="0"/>
        <v>593</v>
      </c>
      <c r="F12" s="52">
        <f>+E12-'H17.8月'!E12</f>
        <v>3</v>
      </c>
    </row>
    <row r="13" spans="1:6" ht="17.25">
      <c r="A13" s="18" t="s">
        <v>12</v>
      </c>
      <c r="B13" s="32">
        <v>796</v>
      </c>
      <c r="C13" s="33">
        <v>984</v>
      </c>
      <c r="D13" s="34">
        <v>939</v>
      </c>
      <c r="E13" s="2">
        <f t="shared" si="0"/>
        <v>1923</v>
      </c>
      <c r="F13" s="52">
        <f>+E13-'H17.8月'!E13</f>
        <v>8</v>
      </c>
    </row>
    <row r="14" spans="1:6" ht="17.25">
      <c r="A14" s="18" t="s">
        <v>13</v>
      </c>
      <c r="B14" s="32">
        <v>114</v>
      </c>
      <c r="C14" s="33">
        <v>154</v>
      </c>
      <c r="D14" s="34">
        <v>165</v>
      </c>
      <c r="E14" s="2">
        <f t="shared" si="0"/>
        <v>319</v>
      </c>
      <c r="F14" s="52">
        <f>+E14-'H17.8月'!E14</f>
        <v>0</v>
      </c>
    </row>
    <row r="15" spans="1:6" ht="17.25">
      <c r="A15" s="18" t="s">
        <v>14</v>
      </c>
      <c r="B15" s="32">
        <v>318</v>
      </c>
      <c r="C15" s="33">
        <v>382</v>
      </c>
      <c r="D15" s="34">
        <v>345</v>
      </c>
      <c r="E15" s="2">
        <f t="shared" si="0"/>
        <v>727</v>
      </c>
      <c r="F15" s="52">
        <f>+E15-'H17.8月'!E15</f>
        <v>-1</v>
      </c>
    </row>
    <row r="16" spans="1:6" ht="17.25">
      <c r="A16" s="18" t="s">
        <v>15</v>
      </c>
      <c r="B16" s="32">
        <v>162</v>
      </c>
      <c r="C16" s="33">
        <v>203</v>
      </c>
      <c r="D16" s="34">
        <v>215</v>
      </c>
      <c r="E16" s="2">
        <f t="shared" si="0"/>
        <v>418</v>
      </c>
      <c r="F16" s="52">
        <f>+E16-'H17.8月'!E16</f>
        <v>1</v>
      </c>
    </row>
    <row r="17" spans="1:6" ht="17.25">
      <c r="A17" s="18" t="s">
        <v>16</v>
      </c>
      <c r="B17" s="32">
        <v>20</v>
      </c>
      <c r="C17" s="33">
        <v>42</v>
      </c>
      <c r="D17" s="34">
        <v>38</v>
      </c>
      <c r="E17" s="2">
        <f t="shared" si="0"/>
        <v>80</v>
      </c>
      <c r="F17" s="52">
        <f>+E17-'H17.8月'!E17</f>
        <v>0</v>
      </c>
    </row>
    <row r="18" spans="1:6" ht="17.25">
      <c r="A18" s="18" t="s">
        <v>17</v>
      </c>
      <c r="B18" s="32">
        <v>2</v>
      </c>
      <c r="C18" s="33">
        <v>4</v>
      </c>
      <c r="D18" s="34">
        <v>1</v>
      </c>
      <c r="E18" s="2">
        <f t="shared" si="0"/>
        <v>5</v>
      </c>
      <c r="F18" s="52">
        <f>+E18-'H17.8月'!E18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+E19-'H17.8月'!E19</f>
        <v>0</v>
      </c>
    </row>
    <row r="20" spans="1:6" ht="17.25">
      <c r="A20" s="17" t="s">
        <v>19</v>
      </c>
      <c r="B20" s="29">
        <v>344</v>
      </c>
      <c r="C20" s="30">
        <v>356</v>
      </c>
      <c r="D20" s="31">
        <v>353</v>
      </c>
      <c r="E20" s="10">
        <f t="shared" si="0"/>
        <v>709</v>
      </c>
      <c r="F20" s="52">
        <f>+E20-'H17.8月'!E20</f>
        <v>3</v>
      </c>
    </row>
    <row r="21" spans="1:6" ht="17.25">
      <c r="A21" s="18" t="s">
        <v>20</v>
      </c>
      <c r="B21" s="32">
        <v>386</v>
      </c>
      <c r="C21" s="33">
        <v>466</v>
      </c>
      <c r="D21" s="34">
        <v>440</v>
      </c>
      <c r="E21" s="2">
        <f t="shared" si="0"/>
        <v>906</v>
      </c>
      <c r="F21" s="52">
        <f>+E21-'H17.8月'!E21</f>
        <v>-3</v>
      </c>
    </row>
    <row r="22" spans="1:6" ht="17.25">
      <c r="A22" s="18" t="s">
        <v>21</v>
      </c>
      <c r="B22" s="32">
        <v>666</v>
      </c>
      <c r="C22" s="33">
        <v>686</v>
      </c>
      <c r="D22" s="34">
        <v>780</v>
      </c>
      <c r="E22" s="2">
        <f t="shared" si="0"/>
        <v>1466</v>
      </c>
      <c r="F22" s="52">
        <f>+E22-'H17.8月'!E22</f>
        <v>0</v>
      </c>
    </row>
    <row r="23" spans="1:6" ht="17.25">
      <c r="A23" s="18" t="s">
        <v>22</v>
      </c>
      <c r="B23" s="32">
        <v>312</v>
      </c>
      <c r="C23" s="33">
        <v>429</v>
      </c>
      <c r="D23" s="34">
        <v>419</v>
      </c>
      <c r="E23" s="2">
        <f t="shared" si="0"/>
        <v>848</v>
      </c>
      <c r="F23" s="52">
        <f>+E23-'H17.8月'!E23</f>
        <v>0</v>
      </c>
    </row>
    <row r="24" spans="1:6" ht="17.25">
      <c r="A24" s="18" t="s">
        <v>23</v>
      </c>
      <c r="B24" s="32">
        <v>362</v>
      </c>
      <c r="C24" s="33">
        <v>502</v>
      </c>
      <c r="D24" s="34">
        <v>474</v>
      </c>
      <c r="E24" s="2">
        <f t="shared" si="0"/>
        <v>976</v>
      </c>
      <c r="F24" s="52">
        <f>+E24-'H17.8月'!E24</f>
        <v>0</v>
      </c>
    </row>
    <row r="25" spans="1:6" ht="17.25">
      <c r="A25" s="18" t="s">
        <v>24</v>
      </c>
      <c r="B25" s="32">
        <v>448</v>
      </c>
      <c r="C25" s="33">
        <v>593</v>
      </c>
      <c r="D25" s="34">
        <v>601</v>
      </c>
      <c r="E25" s="2">
        <f t="shared" si="0"/>
        <v>1194</v>
      </c>
      <c r="F25" s="52">
        <f>+E25-'H17.8月'!E25</f>
        <v>-12</v>
      </c>
    </row>
    <row r="26" spans="1:6" ht="18" thickBot="1">
      <c r="A26" s="43" t="s">
        <v>25</v>
      </c>
      <c r="B26" s="44">
        <f>SUM(B20:B25)</f>
        <v>2518</v>
      </c>
      <c r="C26" s="45">
        <f>SUM(C20:C25)</f>
        <v>3032</v>
      </c>
      <c r="D26" s="46">
        <f>SUM(D20:D25)</f>
        <v>3067</v>
      </c>
      <c r="E26" s="47">
        <f>SUM(E20:E25)</f>
        <v>6099</v>
      </c>
      <c r="F26" s="52">
        <f>+E26-'H17.8月'!E26</f>
        <v>-12</v>
      </c>
    </row>
    <row r="27" spans="1:6" ht="17.25">
      <c r="A27" s="17" t="s">
        <v>26</v>
      </c>
      <c r="B27" s="29">
        <v>395</v>
      </c>
      <c r="C27" s="30">
        <v>455</v>
      </c>
      <c r="D27" s="31">
        <v>447</v>
      </c>
      <c r="E27" s="10">
        <f>SUM(C27:D27)</f>
        <v>902</v>
      </c>
      <c r="F27" s="52">
        <f>+E27-'H17.8月'!E27</f>
        <v>6</v>
      </c>
    </row>
    <row r="28" spans="1:6" ht="17.25">
      <c r="A28" s="18" t="s">
        <v>27</v>
      </c>
      <c r="B28" s="32">
        <v>388</v>
      </c>
      <c r="C28" s="33">
        <v>497</v>
      </c>
      <c r="D28" s="34">
        <v>475</v>
      </c>
      <c r="E28" s="2">
        <f>SUM(C28:D28)</f>
        <v>972</v>
      </c>
      <c r="F28" s="52">
        <f>+E28-'H17.8月'!E28</f>
        <v>-3</v>
      </c>
    </row>
    <row r="29" spans="1:6" ht="17.25">
      <c r="A29" s="18" t="s">
        <v>28</v>
      </c>
      <c r="B29" s="32">
        <v>433</v>
      </c>
      <c r="C29" s="33">
        <v>537</v>
      </c>
      <c r="D29" s="34">
        <v>644</v>
      </c>
      <c r="E29" s="2">
        <f>SUM(C29:D29)</f>
        <v>1181</v>
      </c>
      <c r="F29" s="52">
        <f>+E29-'H17.8月'!E29</f>
        <v>0</v>
      </c>
    </row>
    <row r="30" spans="1:6" ht="17.25">
      <c r="A30" s="18" t="s">
        <v>29</v>
      </c>
      <c r="B30" s="32">
        <v>180</v>
      </c>
      <c r="C30" s="33">
        <v>235</v>
      </c>
      <c r="D30" s="34">
        <v>254</v>
      </c>
      <c r="E30" s="2">
        <f>SUM(C30:D30)</f>
        <v>489</v>
      </c>
      <c r="F30" s="52">
        <f>+E30-'H17.8月'!E30</f>
        <v>1</v>
      </c>
    </row>
    <row r="31" spans="1:6" ht="18" thickBot="1">
      <c r="A31" s="43" t="s">
        <v>30</v>
      </c>
      <c r="B31" s="44">
        <f>SUM(B27:B30)</f>
        <v>1396</v>
      </c>
      <c r="C31" s="45">
        <f>SUM(C27:C30)</f>
        <v>1724</v>
      </c>
      <c r="D31" s="46">
        <f>SUM(D27:D30)</f>
        <v>1820</v>
      </c>
      <c r="E31" s="47">
        <f>SUM(E27:E30)</f>
        <v>3544</v>
      </c>
      <c r="F31" s="52">
        <f>+E31-'H17.8月'!E31</f>
        <v>4</v>
      </c>
    </row>
    <row r="32" spans="1:6" ht="17.25">
      <c r="A32" s="17" t="s">
        <v>31</v>
      </c>
      <c r="B32" s="29">
        <v>163</v>
      </c>
      <c r="C32" s="30">
        <v>220</v>
      </c>
      <c r="D32" s="31">
        <v>231</v>
      </c>
      <c r="E32" s="10">
        <f>SUM(C32:D32)</f>
        <v>451</v>
      </c>
      <c r="F32" s="52">
        <f>+E32-'H17.8月'!E32</f>
        <v>21</v>
      </c>
    </row>
    <row r="33" spans="1:6" ht="17.25">
      <c r="A33" s="18" t="s">
        <v>32</v>
      </c>
      <c r="B33" s="32">
        <v>266</v>
      </c>
      <c r="C33" s="33">
        <v>400</v>
      </c>
      <c r="D33" s="34">
        <v>404</v>
      </c>
      <c r="E33" s="2">
        <f>SUM(C33:D33)</f>
        <v>804</v>
      </c>
      <c r="F33" s="52">
        <f>+E33-'H17.8月'!E33</f>
        <v>0</v>
      </c>
    </row>
    <row r="34" spans="1:6" ht="17.25">
      <c r="A34" s="18" t="s">
        <v>33</v>
      </c>
      <c r="B34" s="32">
        <v>240</v>
      </c>
      <c r="C34" s="33">
        <v>346</v>
      </c>
      <c r="D34" s="34">
        <v>330</v>
      </c>
      <c r="E34" s="2">
        <f>SUM(C34:D34)</f>
        <v>676</v>
      </c>
      <c r="F34" s="52">
        <f>+E34-'H17.8月'!E34</f>
        <v>11</v>
      </c>
    </row>
    <row r="35" spans="1:6" ht="18" thickBot="1">
      <c r="A35" s="43" t="s">
        <v>34</v>
      </c>
      <c r="B35" s="48">
        <f>SUM(B32:B34)</f>
        <v>669</v>
      </c>
      <c r="C35" s="48">
        <f>SUM(C32:C34)</f>
        <v>966</v>
      </c>
      <c r="D35" s="48">
        <f>SUM(D32:D34)</f>
        <v>965</v>
      </c>
      <c r="E35" s="47">
        <f>SUM(E32:E34)</f>
        <v>1931</v>
      </c>
      <c r="F35" s="52">
        <f>+E35-'H17.8月'!E35</f>
        <v>32</v>
      </c>
    </row>
    <row r="36" spans="1:6" ht="17.25">
      <c r="A36" s="17" t="s">
        <v>35</v>
      </c>
      <c r="B36" s="29">
        <v>133</v>
      </c>
      <c r="C36" s="30">
        <v>145</v>
      </c>
      <c r="D36" s="31">
        <v>177</v>
      </c>
      <c r="E36" s="10">
        <f>SUM(C36:D36)</f>
        <v>322</v>
      </c>
      <c r="F36" s="52">
        <f>+E36-'H17.8月'!E36</f>
        <v>-1</v>
      </c>
    </row>
    <row r="37" spans="1:6" ht="17.25">
      <c r="A37" s="19" t="s">
        <v>36</v>
      </c>
      <c r="B37" s="35">
        <v>78</v>
      </c>
      <c r="C37" s="36">
        <v>116</v>
      </c>
      <c r="D37" s="37">
        <v>138</v>
      </c>
      <c r="E37" s="16">
        <f>SUM(C37:D37)</f>
        <v>254</v>
      </c>
      <c r="F37" s="52">
        <f>+E37-'H17.8月'!E37</f>
        <v>0</v>
      </c>
    </row>
    <row r="38" spans="1:6" ht="17.25">
      <c r="A38" s="20" t="s">
        <v>38</v>
      </c>
      <c r="B38" s="24">
        <f>SUM(B4:B19)+B26+B31+B35+B36+B37</f>
        <v>8738</v>
      </c>
      <c r="C38" s="22">
        <f>SUM(C4:C19)+C26+C31+C35+C36+C37</f>
        <v>10968</v>
      </c>
      <c r="D38" s="1">
        <f>SUM(D4:D19)+D26+D31+D35+D36+D37</f>
        <v>10862</v>
      </c>
      <c r="E38" s="2">
        <f>SUM(E4:E19)+E26+E31+E35+E36+E37</f>
        <v>21830</v>
      </c>
      <c r="F38" s="52">
        <f>+E38-'H17.8月'!E38</f>
        <v>51</v>
      </c>
    </row>
    <row r="39" spans="1:6" ht="18" thickBot="1">
      <c r="A39" s="21" t="s">
        <v>37</v>
      </c>
      <c r="B39" s="25">
        <f>+B38-B37</f>
        <v>8660</v>
      </c>
      <c r="C39" s="23">
        <f>+C38-C37</f>
        <v>10852</v>
      </c>
      <c r="D39" s="11">
        <f>+D38-D37</f>
        <v>10724</v>
      </c>
      <c r="E39" s="12">
        <f>+E38-E37</f>
        <v>21576</v>
      </c>
      <c r="F39" s="52">
        <f>+E39-'H17.8月'!E39</f>
        <v>51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8660</v>
      </c>
      <c r="C41" s="5" t="s">
        <v>0</v>
      </c>
      <c r="D41" s="53">
        <f>+B41-'H17.8月'!B41</f>
        <v>34</v>
      </c>
      <c r="E41" s="3"/>
    </row>
    <row r="42" spans="1:5" ht="17.25">
      <c r="A42" s="14" t="s">
        <v>43</v>
      </c>
      <c r="B42" s="6">
        <f>+E39</f>
        <v>21576</v>
      </c>
      <c r="C42" s="7" t="s">
        <v>44</v>
      </c>
      <c r="D42" s="53">
        <f>+B42-'H17.8月'!B42</f>
        <v>51</v>
      </c>
      <c r="E42" s="3"/>
    </row>
    <row r="43" spans="1:5" ht="17.25">
      <c r="A43" s="14" t="s">
        <v>1</v>
      </c>
      <c r="B43" s="6">
        <f>+C39</f>
        <v>10852</v>
      </c>
      <c r="C43" s="7" t="s">
        <v>44</v>
      </c>
      <c r="D43" s="53">
        <f>+B43-'H17.8月'!B43</f>
        <v>21</v>
      </c>
      <c r="E43" s="3"/>
    </row>
    <row r="44" spans="1:5" ht="18" thickBot="1">
      <c r="A44" s="15" t="s">
        <v>2</v>
      </c>
      <c r="B44" s="8">
        <f>+D39</f>
        <v>10724</v>
      </c>
      <c r="C44" s="9" t="s">
        <v>44</v>
      </c>
      <c r="D44" s="53">
        <f>+B44-'H17.8月'!B44</f>
        <v>30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" sqref="A1:C1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55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84</v>
      </c>
      <c r="C4" s="30">
        <v>112</v>
      </c>
      <c r="D4" s="31">
        <v>86</v>
      </c>
      <c r="E4" s="10">
        <f aca="true" t="shared" si="0" ref="E4:E25">SUM(C4:D4)</f>
        <v>198</v>
      </c>
      <c r="F4" s="52">
        <f>+E4-'H17.9月'!E4</f>
        <v>0</v>
      </c>
    </row>
    <row r="5" spans="1:6" ht="17.25">
      <c r="A5" s="18" t="s">
        <v>4</v>
      </c>
      <c r="B5" s="32">
        <v>745</v>
      </c>
      <c r="C5" s="33">
        <v>922</v>
      </c>
      <c r="D5" s="34">
        <v>847</v>
      </c>
      <c r="E5" s="2">
        <f t="shared" si="0"/>
        <v>1769</v>
      </c>
      <c r="F5" s="52">
        <f>+E5-'H17.9月'!E5</f>
        <v>2</v>
      </c>
    </row>
    <row r="6" spans="1:6" ht="17.25">
      <c r="A6" s="18" t="s">
        <v>5</v>
      </c>
      <c r="B6" s="32">
        <v>308</v>
      </c>
      <c r="C6" s="33">
        <v>391</v>
      </c>
      <c r="D6" s="34">
        <v>387</v>
      </c>
      <c r="E6" s="2">
        <f t="shared" si="0"/>
        <v>778</v>
      </c>
      <c r="F6" s="52">
        <f>+E6-'H17.9月'!E6</f>
        <v>-4</v>
      </c>
    </row>
    <row r="7" spans="1:6" ht="17.25">
      <c r="A7" s="18" t="s">
        <v>6</v>
      </c>
      <c r="B7" s="32">
        <v>519</v>
      </c>
      <c r="C7" s="33">
        <v>674</v>
      </c>
      <c r="D7" s="34">
        <v>688</v>
      </c>
      <c r="E7" s="2">
        <f t="shared" si="0"/>
        <v>1362</v>
      </c>
      <c r="F7" s="52">
        <f>+E7-'H17.9月'!E7</f>
        <v>-4</v>
      </c>
    </row>
    <row r="8" spans="1:6" ht="17.25">
      <c r="A8" s="18" t="s">
        <v>7</v>
      </c>
      <c r="B8" s="32">
        <v>290</v>
      </c>
      <c r="C8" s="33">
        <v>386</v>
      </c>
      <c r="D8" s="34">
        <v>343</v>
      </c>
      <c r="E8" s="2">
        <f t="shared" si="0"/>
        <v>729</v>
      </c>
      <c r="F8" s="52">
        <f>+E8-'H17.9月'!E8</f>
        <v>2</v>
      </c>
    </row>
    <row r="9" spans="1:6" ht="17.25">
      <c r="A9" s="18" t="s">
        <v>8</v>
      </c>
      <c r="B9" s="32">
        <v>132</v>
      </c>
      <c r="C9" s="33">
        <v>209</v>
      </c>
      <c r="D9" s="34">
        <v>183</v>
      </c>
      <c r="E9" s="2">
        <f t="shared" si="0"/>
        <v>392</v>
      </c>
      <c r="F9" s="52">
        <f>+E9-'H17.9月'!E9</f>
        <v>2</v>
      </c>
    </row>
    <row r="10" spans="1:6" ht="17.25">
      <c r="A10" s="18" t="s">
        <v>9</v>
      </c>
      <c r="B10" s="32">
        <v>79</v>
      </c>
      <c r="C10" s="33">
        <v>130</v>
      </c>
      <c r="D10" s="34">
        <v>125</v>
      </c>
      <c r="E10" s="2">
        <f t="shared" si="0"/>
        <v>255</v>
      </c>
      <c r="F10" s="52">
        <f>+E10-'H17.9月'!E10</f>
        <v>-1</v>
      </c>
    </row>
    <row r="11" spans="1:6" ht="17.25">
      <c r="A11" s="18" t="s">
        <v>10</v>
      </c>
      <c r="B11" s="32">
        <v>51</v>
      </c>
      <c r="C11" s="33">
        <v>60</v>
      </c>
      <c r="D11" s="34">
        <v>60</v>
      </c>
      <c r="E11" s="2">
        <f t="shared" si="0"/>
        <v>120</v>
      </c>
      <c r="F11" s="52">
        <f>+E11-'H17.9月'!E11</f>
        <v>-1</v>
      </c>
    </row>
    <row r="12" spans="1:6" ht="17.25">
      <c r="A12" s="18" t="s">
        <v>11</v>
      </c>
      <c r="B12" s="32">
        <v>323</v>
      </c>
      <c r="C12" s="33">
        <v>323</v>
      </c>
      <c r="D12" s="34">
        <v>273</v>
      </c>
      <c r="E12" s="2">
        <f t="shared" si="0"/>
        <v>596</v>
      </c>
      <c r="F12" s="52">
        <f>+E12-'H17.9月'!E12</f>
        <v>3</v>
      </c>
    </row>
    <row r="13" spans="1:6" ht="17.25">
      <c r="A13" s="18" t="s">
        <v>12</v>
      </c>
      <c r="B13" s="32">
        <v>797</v>
      </c>
      <c r="C13" s="33">
        <v>982</v>
      </c>
      <c r="D13" s="34">
        <v>943</v>
      </c>
      <c r="E13" s="2">
        <f t="shared" si="0"/>
        <v>1925</v>
      </c>
      <c r="F13" s="52">
        <f>+E13-'H17.9月'!E13</f>
        <v>2</v>
      </c>
    </row>
    <row r="14" spans="1:6" ht="17.25">
      <c r="A14" s="18" t="s">
        <v>13</v>
      </c>
      <c r="B14" s="32">
        <v>115</v>
      </c>
      <c r="C14" s="33">
        <v>155</v>
      </c>
      <c r="D14" s="34">
        <v>165</v>
      </c>
      <c r="E14" s="2">
        <f t="shared" si="0"/>
        <v>320</v>
      </c>
      <c r="F14" s="52">
        <f>+E14-'H17.9月'!E14</f>
        <v>1</v>
      </c>
    </row>
    <row r="15" spans="1:6" ht="17.25">
      <c r="A15" s="18" t="s">
        <v>14</v>
      </c>
      <c r="B15" s="32">
        <v>314</v>
      </c>
      <c r="C15" s="33">
        <v>381</v>
      </c>
      <c r="D15" s="34">
        <v>341</v>
      </c>
      <c r="E15" s="2">
        <f t="shared" si="0"/>
        <v>722</v>
      </c>
      <c r="F15" s="52">
        <f>+E15-'H17.9月'!E15</f>
        <v>-5</v>
      </c>
    </row>
    <row r="16" spans="1:6" ht="17.25">
      <c r="A16" s="18" t="s">
        <v>15</v>
      </c>
      <c r="B16" s="32">
        <v>161</v>
      </c>
      <c r="C16" s="33">
        <v>201</v>
      </c>
      <c r="D16" s="34">
        <v>215</v>
      </c>
      <c r="E16" s="2">
        <f t="shared" si="0"/>
        <v>416</v>
      </c>
      <c r="F16" s="52">
        <f>+E16-'H17.9月'!E16</f>
        <v>-2</v>
      </c>
    </row>
    <row r="17" spans="1:6" ht="17.25">
      <c r="A17" s="18" t="s">
        <v>16</v>
      </c>
      <c r="B17" s="32">
        <v>20</v>
      </c>
      <c r="C17" s="33">
        <v>42</v>
      </c>
      <c r="D17" s="34">
        <v>38</v>
      </c>
      <c r="E17" s="2">
        <f t="shared" si="0"/>
        <v>80</v>
      </c>
      <c r="F17" s="52">
        <f>+E17-'H17.9月'!E17</f>
        <v>0</v>
      </c>
    </row>
    <row r="18" spans="1:6" ht="17.25">
      <c r="A18" s="18" t="s">
        <v>17</v>
      </c>
      <c r="B18" s="32">
        <v>2</v>
      </c>
      <c r="C18" s="33">
        <v>4</v>
      </c>
      <c r="D18" s="34">
        <v>1</v>
      </c>
      <c r="E18" s="2">
        <f t="shared" si="0"/>
        <v>5</v>
      </c>
      <c r="F18" s="52">
        <f>+E18-'H17.9月'!E18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+E19-'H17.9月'!E19</f>
        <v>0</v>
      </c>
    </row>
    <row r="20" spans="1:6" ht="17.25">
      <c r="A20" s="17" t="s">
        <v>19</v>
      </c>
      <c r="B20" s="29">
        <v>343</v>
      </c>
      <c r="C20" s="30">
        <v>355</v>
      </c>
      <c r="D20" s="31">
        <v>350</v>
      </c>
      <c r="E20" s="10">
        <f t="shared" si="0"/>
        <v>705</v>
      </c>
      <c r="F20" s="52">
        <f>+E20-'H17.9月'!E20</f>
        <v>-4</v>
      </c>
    </row>
    <row r="21" spans="1:6" ht="17.25">
      <c r="A21" s="18" t="s">
        <v>20</v>
      </c>
      <c r="B21" s="32">
        <v>385</v>
      </c>
      <c r="C21" s="33">
        <v>466</v>
      </c>
      <c r="D21" s="34">
        <v>438</v>
      </c>
      <c r="E21" s="2">
        <f t="shared" si="0"/>
        <v>904</v>
      </c>
      <c r="F21" s="52">
        <f>+E21-'H17.9月'!E21</f>
        <v>-2</v>
      </c>
    </row>
    <row r="22" spans="1:6" ht="17.25">
      <c r="A22" s="18" t="s">
        <v>21</v>
      </c>
      <c r="B22" s="32">
        <v>661</v>
      </c>
      <c r="C22" s="33">
        <v>682</v>
      </c>
      <c r="D22" s="34">
        <v>776</v>
      </c>
      <c r="E22" s="2">
        <f t="shared" si="0"/>
        <v>1458</v>
      </c>
      <c r="F22" s="52">
        <f>+E22-'H17.9月'!E22</f>
        <v>-8</v>
      </c>
    </row>
    <row r="23" spans="1:6" ht="17.25">
      <c r="A23" s="18" t="s">
        <v>22</v>
      </c>
      <c r="B23" s="32">
        <v>311</v>
      </c>
      <c r="C23" s="33">
        <v>429</v>
      </c>
      <c r="D23" s="34">
        <v>417</v>
      </c>
      <c r="E23" s="2">
        <f t="shared" si="0"/>
        <v>846</v>
      </c>
      <c r="F23" s="52">
        <f>+E23-'H17.9月'!E23</f>
        <v>-2</v>
      </c>
    </row>
    <row r="24" spans="1:6" ht="17.25">
      <c r="A24" s="18" t="s">
        <v>23</v>
      </c>
      <c r="B24" s="32">
        <v>365</v>
      </c>
      <c r="C24" s="33">
        <v>500</v>
      </c>
      <c r="D24" s="34">
        <v>475</v>
      </c>
      <c r="E24" s="2">
        <f t="shared" si="0"/>
        <v>975</v>
      </c>
      <c r="F24" s="52">
        <f>+E24-'H17.9月'!E24</f>
        <v>-1</v>
      </c>
    </row>
    <row r="25" spans="1:6" ht="17.25">
      <c r="A25" s="18" t="s">
        <v>24</v>
      </c>
      <c r="B25" s="32">
        <v>448</v>
      </c>
      <c r="C25" s="33">
        <v>591</v>
      </c>
      <c r="D25" s="34">
        <v>601</v>
      </c>
      <c r="E25" s="2">
        <f t="shared" si="0"/>
        <v>1192</v>
      </c>
      <c r="F25" s="52">
        <f>+E25-'H17.9月'!E25</f>
        <v>-2</v>
      </c>
    </row>
    <row r="26" spans="1:6" ht="18" thickBot="1">
      <c r="A26" s="43" t="s">
        <v>25</v>
      </c>
      <c r="B26" s="44">
        <f>SUM(B20:B25)</f>
        <v>2513</v>
      </c>
      <c r="C26" s="45">
        <f>SUM(C20:C25)</f>
        <v>3023</v>
      </c>
      <c r="D26" s="46">
        <f>SUM(D20:D25)</f>
        <v>3057</v>
      </c>
      <c r="E26" s="47">
        <f>SUM(E20:E25)</f>
        <v>6080</v>
      </c>
      <c r="F26" s="52">
        <f>+E26-'H17.9月'!E26</f>
        <v>-19</v>
      </c>
    </row>
    <row r="27" spans="1:6" ht="17.25">
      <c r="A27" s="17" t="s">
        <v>26</v>
      </c>
      <c r="B27" s="29">
        <v>393</v>
      </c>
      <c r="C27" s="30">
        <v>454</v>
      </c>
      <c r="D27" s="31">
        <v>447</v>
      </c>
      <c r="E27" s="10">
        <f>SUM(C27:D27)</f>
        <v>901</v>
      </c>
      <c r="F27" s="52">
        <f>+E27-'H17.9月'!E27</f>
        <v>-1</v>
      </c>
    </row>
    <row r="28" spans="1:6" ht="17.25">
      <c r="A28" s="18" t="s">
        <v>27</v>
      </c>
      <c r="B28" s="32">
        <v>391</v>
      </c>
      <c r="C28" s="33">
        <v>497</v>
      </c>
      <c r="D28" s="34">
        <v>476</v>
      </c>
      <c r="E28" s="2">
        <f>SUM(C28:D28)</f>
        <v>973</v>
      </c>
      <c r="F28" s="52">
        <f>+E28-'H17.9月'!E28</f>
        <v>1</v>
      </c>
    </row>
    <row r="29" spans="1:6" ht="17.25">
      <c r="A29" s="18" t="s">
        <v>28</v>
      </c>
      <c r="B29" s="32">
        <v>430</v>
      </c>
      <c r="C29" s="33">
        <v>537</v>
      </c>
      <c r="D29" s="34">
        <v>644</v>
      </c>
      <c r="E29" s="2">
        <f>SUM(C29:D29)</f>
        <v>1181</v>
      </c>
      <c r="F29" s="52">
        <f>+E29-'H17.9月'!E29</f>
        <v>0</v>
      </c>
    </row>
    <row r="30" spans="1:6" ht="17.25">
      <c r="A30" s="18" t="s">
        <v>29</v>
      </c>
      <c r="B30" s="32">
        <v>180</v>
      </c>
      <c r="C30" s="33">
        <v>235</v>
      </c>
      <c r="D30" s="34">
        <v>255</v>
      </c>
      <c r="E30" s="2">
        <f>SUM(C30:D30)</f>
        <v>490</v>
      </c>
      <c r="F30" s="52">
        <f>+E30-'H17.9月'!E30</f>
        <v>1</v>
      </c>
    </row>
    <row r="31" spans="1:6" ht="18" thickBot="1">
      <c r="A31" s="43" t="s">
        <v>30</v>
      </c>
      <c r="B31" s="44">
        <f>SUM(B27:B30)</f>
        <v>1394</v>
      </c>
      <c r="C31" s="45">
        <f>SUM(C27:C30)</f>
        <v>1723</v>
      </c>
      <c r="D31" s="46">
        <f>SUM(D27:D30)</f>
        <v>1822</v>
      </c>
      <c r="E31" s="47">
        <f>SUM(E27:E30)</f>
        <v>3545</v>
      </c>
      <c r="F31" s="52">
        <f>+E31-'H17.9月'!E31</f>
        <v>1</v>
      </c>
    </row>
    <row r="32" spans="1:6" ht="17.25">
      <c r="A32" s="17" t="s">
        <v>31</v>
      </c>
      <c r="B32" s="29">
        <v>170</v>
      </c>
      <c r="C32" s="30">
        <v>228</v>
      </c>
      <c r="D32" s="31">
        <v>242</v>
      </c>
      <c r="E32" s="10">
        <f>SUM(C32:D32)</f>
        <v>470</v>
      </c>
      <c r="F32" s="52">
        <f>+E32-'H17.9月'!E32</f>
        <v>19</v>
      </c>
    </row>
    <row r="33" spans="1:6" ht="17.25">
      <c r="A33" s="18" t="s">
        <v>32</v>
      </c>
      <c r="B33" s="32">
        <v>266</v>
      </c>
      <c r="C33" s="33">
        <v>404</v>
      </c>
      <c r="D33" s="34">
        <v>405</v>
      </c>
      <c r="E33" s="2">
        <f>SUM(C33:D33)</f>
        <v>809</v>
      </c>
      <c r="F33" s="52">
        <f>+E33-'H17.9月'!E33</f>
        <v>5</v>
      </c>
    </row>
    <row r="34" spans="1:6" ht="17.25">
      <c r="A34" s="18" t="s">
        <v>33</v>
      </c>
      <c r="B34" s="32">
        <v>240</v>
      </c>
      <c r="C34" s="33">
        <v>353</v>
      </c>
      <c r="D34" s="34">
        <v>332</v>
      </c>
      <c r="E34" s="2">
        <f>SUM(C34:D34)</f>
        <v>685</v>
      </c>
      <c r="F34" s="52">
        <f>+E34-'H17.9月'!E34</f>
        <v>9</v>
      </c>
    </row>
    <row r="35" spans="1:6" ht="18" thickBot="1">
      <c r="A35" s="43" t="s">
        <v>34</v>
      </c>
      <c r="B35" s="48">
        <f>SUM(B32:B34)</f>
        <v>676</v>
      </c>
      <c r="C35" s="48">
        <f>SUM(C32:C34)</f>
        <v>985</v>
      </c>
      <c r="D35" s="48">
        <f>SUM(D32:D34)</f>
        <v>979</v>
      </c>
      <c r="E35" s="47">
        <f>SUM(E32:E34)</f>
        <v>1964</v>
      </c>
      <c r="F35" s="52">
        <f>+E35-'H17.9月'!E35</f>
        <v>33</v>
      </c>
    </row>
    <row r="36" spans="1:6" ht="17.25">
      <c r="A36" s="17" t="s">
        <v>35</v>
      </c>
      <c r="B36" s="29">
        <v>133</v>
      </c>
      <c r="C36" s="30">
        <v>145</v>
      </c>
      <c r="D36" s="31">
        <v>176</v>
      </c>
      <c r="E36" s="10">
        <f>SUM(C36:D36)</f>
        <v>321</v>
      </c>
      <c r="F36" s="52">
        <f>+E36-'H17.9月'!E36</f>
        <v>-1</v>
      </c>
    </row>
    <row r="37" spans="1:6" ht="17.25">
      <c r="A37" s="19" t="s">
        <v>36</v>
      </c>
      <c r="B37" s="35">
        <v>78</v>
      </c>
      <c r="C37" s="36">
        <v>115</v>
      </c>
      <c r="D37" s="37">
        <v>138</v>
      </c>
      <c r="E37" s="16">
        <f>SUM(C37:D37)</f>
        <v>253</v>
      </c>
      <c r="F37" s="52">
        <f>+E37-'H17.9月'!E37</f>
        <v>-1</v>
      </c>
    </row>
    <row r="38" spans="1:6" ht="17.25">
      <c r="A38" s="20" t="s">
        <v>38</v>
      </c>
      <c r="B38" s="24">
        <f>SUM(B4:B19)+B26+B31+B35+B36+B37</f>
        <v>8736</v>
      </c>
      <c r="C38" s="22">
        <f>SUM(C4:C19)+C26+C31+C35+C36+C37</f>
        <v>10967</v>
      </c>
      <c r="D38" s="1">
        <f>SUM(D4:D19)+D26+D31+D35+D36+D37</f>
        <v>10871</v>
      </c>
      <c r="E38" s="2">
        <f>SUM(E4:E19)+E26+E31+E35+E36+E37</f>
        <v>21838</v>
      </c>
      <c r="F38" s="52">
        <f>+E38-'H17.9月'!E38</f>
        <v>8</v>
      </c>
    </row>
    <row r="39" spans="1:6" ht="18" thickBot="1">
      <c r="A39" s="21" t="s">
        <v>37</v>
      </c>
      <c r="B39" s="25">
        <f>+B38-B37</f>
        <v>8658</v>
      </c>
      <c r="C39" s="23">
        <f>+C38-C37</f>
        <v>10852</v>
      </c>
      <c r="D39" s="11">
        <f>+D38-D37</f>
        <v>10733</v>
      </c>
      <c r="E39" s="12">
        <f>+E38-E37</f>
        <v>21585</v>
      </c>
      <c r="F39" s="52">
        <f>+E39-'H17.9月'!E39</f>
        <v>9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8658</v>
      </c>
      <c r="C41" s="5" t="s">
        <v>0</v>
      </c>
      <c r="D41" s="53">
        <f>+B41-'H17.9月'!B41</f>
        <v>-2</v>
      </c>
      <c r="E41" s="3"/>
    </row>
    <row r="42" spans="1:5" ht="17.25">
      <c r="A42" s="14" t="s">
        <v>43</v>
      </c>
      <c r="B42" s="6">
        <f>+E39</f>
        <v>21585</v>
      </c>
      <c r="C42" s="7" t="s">
        <v>44</v>
      </c>
      <c r="D42" s="53">
        <f>+B42-'H17.9月'!B42</f>
        <v>9</v>
      </c>
      <c r="E42" s="3"/>
    </row>
    <row r="43" spans="1:5" ht="17.25">
      <c r="A43" s="14" t="s">
        <v>1</v>
      </c>
      <c r="B43" s="6">
        <f>+C39</f>
        <v>10852</v>
      </c>
      <c r="C43" s="7" t="s">
        <v>44</v>
      </c>
      <c r="D43" s="53">
        <f>+B43-'H17.9月'!B43</f>
        <v>0</v>
      </c>
      <c r="E43" s="3"/>
    </row>
    <row r="44" spans="1:5" ht="18" thickBot="1">
      <c r="A44" s="15" t="s">
        <v>2</v>
      </c>
      <c r="B44" s="8">
        <f>+D39</f>
        <v>10733</v>
      </c>
      <c r="C44" s="9" t="s">
        <v>44</v>
      </c>
      <c r="D44" s="53">
        <f>+B44-'H17.9月'!B44</f>
        <v>9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" sqref="A1:C1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56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82</v>
      </c>
      <c r="C4" s="30">
        <v>111</v>
      </c>
      <c r="D4" s="31">
        <v>84</v>
      </c>
      <c r="E4" s="10">
        <f aca="true" t="shared" si="0" ref="E4:E25">SUM(C4:D4)</f>
        <v>195</v>
      </c>
      <c r="F4" s="52">
        <f>+E4-'H17.10月'!E4</f>
        <v>-3</v>
      </c>
    </row>
    <row r="5" spans="1:6" ht="17.25">
      <c r="A5" s="18" t="s">
        <v>4</v>
      </c>
      <c r="B5" s="32">
        <v>734</v>
      </c>
      <c r="C5" s="33">
        <v>912</v>
      </c>
      <c r="D5" s="34">
        <v>839</v>
      </c>
      <c r="E5" s="2">
        <f t="shared" si="0"/>
        <v>1751</v>
      </c>
      <c r="F5" s="52">
        <f>+E5-'H17.10月'!E5</f>
        <v>-18</v>
      </c>
    </row>
    <row r="6" spans="1:6" ht="17.25">
      <c r="A6" s="18" t="s">
        <v>5</v>
      </c>
      <c r="B6" s="32">
        <v>306</v>
      </c>
      <c r="C6" s="33">
        <v>389</v>
      </c>
      <c r="D6" s="34">
        <v>385</v>
      </c>
      <c r="E6" s="2">
        <f t="shared" si="0"/>
        <v>774</v>
      </c>
      <c r="F6" s="52">
        <f>+E6-'H17.10月'!E6</f>
        <v>-4</v>
      </c>
    </row>
    <row r="7" spans="1:6" ht="17.25">
      <c r="A7" s="18" t="s">
        <v>6</v>
      </c>
      <c r="B7" s="32">
        <v>518</v>
      </c>
      <c r="C7" s="33">
        <v>672</v>
      </c>
      <c r="D7" s="34">
        <v>685</v>
      </c>
      <c r="E7" s="2">
        <f t="shared" si="0"/>
        <v>1357</v>
      </c>
      <c r="F7" s="52">
        <f>+E7-'H17.10月'!E7</f>
        <v>-5</v>
      </c>
    </row>
    <row r="8" spans="1:6" ht="17.25">
      <c r="A8" s="18" t="s">
        <v>7</v>
      </c>
      <c r="B8" s="32">
        <v>290</v>
      </c>
      <c r="C8" s="33">
        <v>385</v>
      </c>
      <c r="D8" s="34">
        <v>343</v>
      </c>
      <c r="E8" s="2">
        <f t="shared" si="0"/>
        <v>728</v>
      </c>
      <c r="F8" s="52">
        <f>+E8-'H17.10月'!E8</f>
        <v>-1</v>
      </c>
    </row>
    <row r="9" spans="1:6" ht="17.25">
      <c r="A9" s="18" t="s">
        <v>8</v>
      </c>
      <c r="B9" s="32">
        <v>132</v>
      </c>
      <c r="C9" s="33">
        <v>207</v>
      </c>
      <c r="D9" s="34">
        <v>181</v>
      </c>
      <c r="E9" s="2">
        <f t="shared" si="0"/>
        <v>388</v>
      </c>
      <c r="F9" s="52">
        <f>+E9-'H17.10月'!E9</f>
        <v>-4</v>
      </c>
    </row>
    <row r="10" spans="1:6" ht="17.25">
      <c r="A10" s="18" t="s">
        <v>9</v>
      </c>
      <c r="B10" s="32">
        <v>79</v>
      </c>
      <c r="C10" s="33">
        <v>130</v>
      </c>
      <c r="D10" s="34">
        <v>126</v>
      </c>
      <c r="E10" s="2">
        <f t="shared" si="0"/>
        <v>256</v>
      </c>
      <c r="F10" s="52">
        <f>+E10-'H17.10月'!E10</f>
        <v>1</v>
      </c>
    </row>
    <row r="11" spans="1:6" ht="17.25">
      <c r="A11" s="18" t="s">
        <v>10</v>
      </c>
      <c r="B11" s="32">
        <v>52</v>
      </c>
      <c r="C11" s="33">
        <v>60</v>
      </c>
      <c r="D11" s="34">
        <v>60</v>
      </c>
      <c r="E11" s="2">
        <f t="shared" si="0"/>
        <v>120</v>
      </c>
      <c r="F11" s="52">
        <f>+E11-'H17.10月'!E11</f>
        <v>0</v>
      </c>
    </row>
    <row r="12" spans="1:6" ht="17.25">
      <c r="A12" s="18" t="s">
        <v>11</v>
      </c>
      <c r="B12" s="32">
        <v>323</v>
      </c>
      <c r="C12" s="33">
        <v>322</v>
      </c>
      <c r="D12" s="34">
        <v>272</v>
      </c>
      <c r="E12" s="2">
        <f t="shared" si="0"/>
        <v>594</v>
      </c>
      <c r="F12" s="52">
        <f>+E12-'H17.10月'!E12</f>
        <v>-2</v>
      </c>
    </row>
    <row r="13" spans="1:6" ht="17.25">
      <c r="A13" s="18" t="s">
        <v>12</v>
      </c>
      <c r="B13" s="32">
        <v>798</v>
      </c>
      <c r="C13" s="33">
        <v>983</v>
      </c>
      <c r="D13" s="34">
        <v>941</v>
      </c>
      <c r="E13" s="2">
        <f t="shared" si="0"/>
        <v>1924</v>
      </c>
      <c r="F13" s="52">
        <f>+E13-'H17.10月'!E13</f>
        <v>-1</v>
      </c>
    </row>
    <row r="14" spans="1:6" ht="17.25">
      <c r="A14" s="18" t="s">
        <v>13</v>
      </c>
      <c r="B14" s="32">
        <v>116</v>
      </c>
      <c r="C14" s="33">
        <v>155</v>
      </c>
      <c r="D14" s="34">
        <v>166</v>
      </c>
      <c r="E14" s="2">
        <f t="shared" si="0"/>
        <v>321</v>
      </c>
      <c r="F14" s="52">
        <f>+E14-'H17.10月'!E14</f>
        <v>1</v>
      </c>
    </row>
    <row r="15" spans="1:6" ht="17.25">
      <c r="A15" s="18" t="s">
        <v>14</v>
      </c>
      <c r="B15" s="32">
        <v>313</v>
      </c>
      <c r="C15" s="33">
        <v>380</v>
      </c>
      <c r="D15" s="34">
        <v>343</v>
      </c>
      <c r="E15" s="2">
        <f t="shared" si="0"/>
        <v>723</v>
      </c>
      <c r="F15" s="52">
        <f>+E15-'H17.10月'!E15</f>
        <v>1</v>
      </c>
    </row>
    <row r="16" spans="1:6" ht="17.25">
      <c r="A16" s="18" t="s">
        <v>15</v>
      </c>
      <c r="B16" s="32">
        <v>161</v>
      </c>
      <c r="C16" s="33">
        <v>201</v>
      </c>
      <c r="D16" s="34">
        <v>214</v>
      </c>
      <c r="E16" s="2">
        <f t="shared" si="0"/>
        <v>415</v>
      </c>
      <c r="F16" s="52">
        <f>+E16-'H17.10月'!E16</f>
        <v>-1</v>
      </c>
    </row>
    <row r="17" spans="1:6" ht="17.25">
      <c r="A17" s="18" t="s">
        <v>16</v>
      </c>
      <c r="B17" s="32">
        <v>20</v>
      </c>
      <c r="C17" s="33">
        <v>42</v>
      </c>
      <c r="D17" s="34">
        <v>38</v>
      </c>
      <c r="E17" s="2">
        <f t="shared" si="0"/>
        <v>80</v>
      </c>
      <c r="F17" s="52">
        <f>+E17-'H17.10月'!E17</f>
        <v>0</v>
      </c>
    </row>
    <row r="18" spans="1:6" ht="17.25">
      <c r="A18" s="18" t="s">
        <v>17</v>
      </c>
      <c r="B18" s="32">
        <v>2</v>
      </c>
      <c r="C18" s="33">
        <v>4</v>
      </c>
      <c r="D18" s="34">
        <v>1</v>
      </c>
      <c r="E18" s="2">
        <f t="shared" si="0"/>
        <v>5</v>
      </c>
      <c r="F18" s="52">
        <f>+E18-'H17.10月'!E18</f>
        <v>0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+E19-'H17.10月'!E19</f>
        <v>0</v>
      </c>
    </row>
    <row r="20" spans="1:6" ht="17.25">
      <c r="A20" s="17" t="s">
        <v>19</v>
      </c>
      <c r="B20" s="29">
        <v>346</v>
      </c>
      <c r="C20" s="30">
        <v>354</v>
      </c>
      <c r="D20" s="31">
        <v>352</v>
      </c>
      <c r="E20" s="10">
        <f t="shared" si="0"/>
        <v>706</v>
      </c>
      <c r="F20" s="52">
        <f>+E20-'H17.10月'!E20</f>
        <v>1</v>
      </c>
    </row>
    <row r="21" spans="1:6" ht="17.25">
      <c r="A21" s="18" t="s">
        <v>20</v>
      </c>
      <c r="B21" s="32">
        <v>389</v>
      </c>
      <c r="C21" s="33">
        <v>468</v>
      </c>
      <c r="D21" s="34">
        <v>439</v>
      </c>
      <c r="E21" s="2">
        <f t="shared" si="0"/>
        <v>907</v>
      </c>
      <c r="F21" s="52">
        <f>+E21-'H17.10月'!E21</f>
        <v>3</v>
      </c>
    </row>
    <row r="22" spans="1:6" ht="17.25">
      <c r="A22" s="18" t="s">
        <v>21</v>
      </c>
      <c r="B22" s="32">
        <v>666</v>
      </c>
      <c r="C22" s="33">
        <v>688</v>
      </c>
      <c r="D22" s="34">
        <v>777</v>
      </c>
      <c r="E22" s="2">
        <f t="shared" si="0"/>
        <v>1465</v>
      </c>
      <c r="F22" s="52">
        <f>+E22-'H17.10月'!E22</f>
        <v>7</v>
      </c>
    </row>
    <row r="23" spans="1:6" ht="17.25">
      <c r="A23" s="18" t="s">
        <v>22</v>
      </c>
      <c r="B23" s="32">
        <v>311</v>
      </c>
      <c r="C23" s="33">
        <v>430</v>
      </c>
      <c r="D23" s="34">
        <v>414</v>
      </c>
      <c r="E23" s="2">
        <f t="shared" si="0"/>
        <v>844</v>
      </c>
      <c r="F23" s="52">
        <f>+E23-'H17.10月'!E23</f>
        <v>-2</v>
      </c>
    </row>
    <row r="24" spans="1:6" ht="17.25">
      <c r="A24" s="18" t="s">
        <v>23</v>
      </c>
      <c r="B24" s="32">
        <v>365</v>
      </c>
      <c r="C24" s="33">
        <v>499</v>
      </c>
      <c r="D24" s="34">
        <v>475</v>
      </c>
      <c r="E24" s="2">
        <f t="shared" si="0"/>
        <v>974</v>
      </c>
      <c r="F24" s="52">
        <f>+E24-'H17.10月'!E24</f>
        <v>-1</v>
      </c>
    </row>
    <row r="25" spans="1:6" ht="17.25">
      <c r="A25" s="18" t="s">
        <v>24</v>
      </c>
      <c r="B25" s="32">
        <v>445</v>
      </c>
      <c r="C25" s="33">
        <v>582</v>
      </c>
      <c r="D25" s="34">
        <v>594</v>
      </c>
      <c r="E25" s="2">
        <f t="shared" si="0"/>
        <v>1176</v>
      </c>
      <c r="F25" s="52">
        <f>+E25-'H17.10月'!E25</f>
        <v>-16</v>
      </c>
    </row>
    <row r="26" spans="1:6" ht="18" thickBot="1">
      <c r="A26" s="43" t="s">
        <v>25</v>
      </c>
      <c r="B26" s="44">
        <f>SUM(B20:B25)</f>
        <v>2522</v>
      </c>
      <c r="C26" s="45">
        <f>SUM(C20:C25)</f>
        <v>3021</v>
      </c>
      <c r="D26" s="46">
        <f>SUM(D20:D25)</f>
        <v>3051</v>
      </c>
      <c r="E26" s="47">
        <f>SUM(E20:E25)</f>
        <v>6072</v>
      </c>
      <c r="F26" s="52">
        <f>+E26-'H17.10月'!E26</f>
        <v>-8</v>
      </c>
    </row>
    <row r="27" spans="1:6" ht="17.25">
      <c r="A27" s="17" t="s">
        <v>26</v>
      </c>
      <c r="B27" s="29">
        <v>395</v>
      </c>
      <c r="C27" s="30">
        <v>456</v>
      </c>
      <c r="D27" s="31">
        <v>446</v>
      </c>
      <c r="E27" s="10">
        <f>SUM(C27:D27)</f>
        <v>902</v>
      </c>
      <c r="F27" s="52">
        <f>+E27-'H17.10月'!E27</f>
        <v>1</v>
      </c>
    </row>
    <row r="28" spans="1:6" ht="17.25">
      <c r="A28" s="18" t="s">
        <v>27</v>
      </c>
      <c r="B28" s="32">
        <v>390</v>
      </c>
      <c r="C28" s="33">
        <v>495</v>
      </c>
      <c r="D28" s="34">
        <v>476</v>
      </c>
      <c r="E28" s="2">
        <f>SUM(C28:D28)</f>
        <v>971</v>
      </c>
      <c r="F28" s="52">
        <f>+E28-'H17.10月'!E28</f>
        <v>-2</v>
      </c>
    </row>
    <row r="29" spans="1:6" ht="17.25">
      <c r="A29" s="18" t="s">
        <v>28</v>
      </c>
      <c r="B29" s="32">
        <v>433</v>
      </c>
      <c r="C29" s="33">
        <v>538</v>
      </c>
      <c r="D29" s="34">
        <v>651</v>
      </c>
      <c r="E29" s="2">
        <f>SUM(C29:D29)</f>
        <v>1189</v>
      </c>
      <c r="F29" s="52">
        <f>+E29-'H17.10月'!E29</f>
        <v>8</v>
      </c>
    </row>
    <row r="30" spans="1:6" ht="17.25">
      <c r="A30" s="18" t="s">
        <v>29</v>
      </c>
      <c r="B30" s="32">
        <v>181</v>
      </c>
      <c r="C30" s="33">
        <v>236</v>
      </c>
      <c r="D30" s="34">
        <v>255</v>
      </c>
      <c r="E30" s="2">
        <f>SUM(C30:D30)</f>
        <v>491</v>
      </c>
      <c r="F30" s="52">
        <f>+E30-'H17.10月'!E30</f>
        <v>1</v>
      </c>
    </row>
    <row r="31" spans="1:6" ht="18" thickBot="1">
      <c r="A31" s="43" t="s">
        <v>30</v>
      </c>
      <c r="B31" s="44">
        <f>SUM(B27:B30)</f>
        <v>1399</v>
      </c>
      <c r="C31" s="45">
        <f>SUM(C27:C30)</f>
        <v>1725</v>
      </c>
      <c r="D31" s="46">
        <f>SUM(D27:D30)</f>
        <v>1828</v>
      </c>
      <c r="E31" s="47">
        <f>SUM(E27:E30)</f>
        <v>3553</v>
      </c>
      <c r="F31" s="52">
        <f>+E31-'H17.10月'!E31</f>
        <v>8</v>
      </c>
    </row>
    <row r="32" spans="1:6" ht="17.25">
      <c r="A32" s="17" t="s">
        <v>31</v>
      </c>
      <c r="B32" s="29">
        <v>176</v>
      </c>
      <c r="C32" s="30">
        <v>234</v>
      </c>
      <c r="D32" s="31">
        <v>252</v>
      </c>
      <c r="E32" s="10">
        <f>SUM(C32:D32)</f>
        <v>486</v>
      </c>
      <c r="F32" s="52">
        <f>+E32-'H17.10月'!E32</f>
        <v>16</v>
      </c>
    </row>
    <row r="33" spans="1:6" ht="17.25">
      <c r="A33" s="18" t="s">
        <v>32</v>
      </c>
      <c r="B33" s="32">
        <v>266</v>
      </c>
      <c r="C33" s="33">
        <v>404</v>
      </c>
      <c r="D33" s="34">
        <v>406</v>
      </c>
      <c r="E33" s="2">
        <f>SUM(C33:D33)</f>
        <v>810</v>
      </c>
      <c r="F33" s="52">
        <f>+E33-'H17.10月'!E33</f>
        <v>1</v>
      </c>
    </row>
    <row r="34" spans="1:6" ht="17.25">
      <c r="A34" s="18" t="s">
        <v>33</v>
      </c>
      <c r="B34" s="32">
        <v>243</v>
      </c>
      <c r="C34" s="33">
        <v>356</v>
      </c>
      <c r="D34" s="34">
        <v>337</v>
      </c>
      <c r="E34" s="2">
        <f>SUM(C34:D34)</f>
        <v>693</v>
      </c>
      <c r="F34" s="52">
        <f>+E34-'H17.10月'!E34</f>
        <v>8</v>
      </c>
    </row>
    <row r="35" spans="1:6" ht="18" thickBot="1">
      <c r="A35" s="43" t="s">
        <v>34</v>
      </c>
      <c r="B35" s="48">
        <f>SUM(B32:B34)</f>
        <v>685</v>
      </c>
      <c r="C35" s="48">
        <f>SUM(C32:C34)</f>
        <v>994</v>
      </c>
      <c r="D35" s="48">
        <f>SUM(D32:D34)</f>
        <v>995</v>
      </c>
      <c r="E35" s="47">
        <f>SUM(E32:E34)</f>
        <v>1989</v>
      </c>
      <c r="F35" s="52">
        <f>+E35-'H17.10月'!E35</f>
        <v>25</v>
      </c>
    </row>
    <row r="36" spans="1:6" ht="17.25">
      <c r="A36" s="17" t="s">
        <v>35</v>
      </c>
      <c r="B36" s="29">
        <v>133</v>
      </c>
      <c r="C36" s="30">
        <v>145</v>
      </c>
      <c r="D36" s="31">
        <v>176</v>
      </c>
      <c r="E36" s="10">
        <f>SUM(C36:D36)</f>
        <v>321</v>
      </c>
      <c r="F36" s="52">
        <f>+E36-'H17.10月'!E36</f>
        <v>0</v>
      </c>
    </row>
    <row r="37" spans="1:6" ht="17.25">
      <c r="A37" s="19" t="s">
        <v>36</v>
      </c>
      <c r="B37" s="35">
        <v>78</v>
      </c>
      <c r="C37" s="36">
        <v>115</v>
      </c>
      <c r="D37" s="37">
        <v>139</v>
      </c>
      <c r="E37" s="16">
        <f>SUM(C37:D37)</f>
        <v>254</v>
      </c>
      <c r="F37" s="52">
        <f>+E37-'H17.10月'!E37</f>
        <v>1</v>
      </c>
    </row>
    <row r="38" spans="1:6" ht="17.25">
      <c r="A38" s="20" t="s">
        <v>38</v>
      </c>
      <c r="B38" s="24">
        <f>SUM(B4:B19)+B26+B31+B35+B36+B37</f>
        <v>8745</v>
      </c>
      <c r="C38" s="22">
        <f>SUM(C4:C19)+C26+C31+C35+C36+C37</f>
        <v>10957</v>
      </c>
      <c r="D38" s="1">
        <f>SUM(D4:D19)+D26+D31+D35+D36+D37</f>
        <v>10871</v>
      </c>
      <c r="E38" s="2">
        <f>SUM(E4:E19)+E26+E31+E35+E36+E37</f>
        <v>21828</v>
      </c>
      <c r="F38" s="52">
        <f>+E38-'H17.10月'!E38</f>
        <v>-10</v>
      </c>
    </row>
    <row r="39" spans="1:6" ht="18" thickBot="1">
      <c r="A39" s="21" t="s">
        <v>37</v>
      </c>
      <c r="B39" s="25">
        <f>+B38-B37</f>
        <v>8667</v>
      </c>
      <c r="C39" s="23">
        <f>+C38-C37</f>
        <v>10842</v>
      </c>
      <c r="D39" s="11">
        <f>+D38-D37</f>
        <v>10732</v>
      </c>
      <c r="E39" s="12">
        <f>+E38-E37</f>
        <v>21574</v>
      </c>
      <c r="F39" s="52">
        <f>+E39-'H17.10月'!E39</f>
        <v>-11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8667</v>
      </c>
      <c r="C41" s="5" t="s">
        <v>0</v>
      </c>
      <c r="D41" s="53">
        <f>+B41-'H17.10月'!B41</f>
        <v>9</v>
      </c>
      <c r="E41" s="3"/>
    </row>
    <row r="42" spans="1:5" ht="17.25">
      <c r="A42" s="14" t="s">
        <v>43</v>
      </c>
      <c r="B42" s="6">
        <f>+E39</f>
        <v>21574</v>
      </c>
      <c r="C42" s="7" t="s">
        <v>44</v>
      </c>
      <c r="D42" s="53">
        <f>+B42-'H17.10月'!B42</f>
        <v>-11</v>
      </c>
      <c r="E42" s="3"/>
    </row>
    <row r="43" spans="1:5" ht="17.25">
      <c r="A43" s="14" t="s">
        <v>1</v>
      </c>
      <c r="B43" s="6">
        <f>+C39</f>
        <v>10842</v>
      </c>
      <c r="C43" s="7" t="s">
        <v>44</v>
      </c>
      <c r="D43" s="53">
        <f>+B43-'H17.10月'!B43</f>
        <v>-10</v>
      </c>
      <c r="E43" s="3"/>
    </row>
    <row r="44" spans="1:5" ht="18" thickBot="1">
      <c r="A44" s="15" t="s">
        <v>2</v>
      </c>
      <c r="B44" s="8">
        <f>+D39</f>
        <v>10732</v>
      </c>
      <c r="C44" s="9" t="s">
        <v>44</v>
      </c>
      <c r="D44" s="53">
        <f>+B44-'H17.10月'!B44</f>
        <v>-1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" sqref="A1:C1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7" t="s">
        <v>46</v>
      </c>
      <c r="B1" s="57"/>
      <c r="C1" s="57"/>
      <c r="D1" s="56" t="s">
        <v>57</v>
      </c>
      <c r="E1" s="56"/>
      <c r="F1" s="49"/>
    </row>
    <row r="2" spans="1:6" ht="17.25">
      <c r="A2" s="60" t="s">
        <v>39</v>
      </c>
      <c r="B2" s="58" t="s">
        <v>40</v>
      </c>
      <c r="C2" s="62" t="s">
        <v>45</v>
      </c>
      <c r="D2" s="63"/>
      <c r="E2" s="64"/>
      <c r="F2" s="50" t="s">
        <v>48</v>
      </c>
    </row>
    <row r="3" spans="1:6" ht="18" thickBot="1">
      <c r="A3" s="61"/>
      <c r="B3" s="59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82</v>
      </c>
      <c r="C4" s="30">
        <v>110</v>
      </c>
      <c r="D4" s="31">
        <v>86</v>
      </c>
      <c r="E4" s="10">
        <f aca="true" t="shared" si="0" ref="E4:E25">SUM(C4:D4)</f>
        <v>196</v>
      </c>
      <c r="F4" s="52">
        <f>+E4-'H17.11月'!E4</f>
        <v>1</v>
      </c>
    </row>
    <row r="5" spans="1:6" ht="17.25">
      <c r="A5" s="18" t="s">
        <v>4</v>
      </c>
      <c r="B5" s="32">
        <v>733</v>
      </c>
      <c r="C5" s="33">
        <v>911</v>
      </c>
      <c r="D5" s="34">
        <v>841</v>
      </c>
      <c r="E5" s="2">
        <f t="shared" si="0"/>
        <v>1752</v>
      </c>
      <c r="F5" s="52">
        <f>+E5-'H17.11月'!E5</f>
        <v>1</v>
      </c>
    </row>
    <row r="6" spans="1:6" ht="17.25">
      <c r="A6" s="18" t="s">
        <v>5</v>
      </c>
      <c r="B6" s="32">
        <v>305</v>
      </c>
      <c r="C6" s="33">
        <v>386</v>
      </c>
      <c r="D6" s="34">
        <v>384</v>
      </c>
      <c r="E6" s="2">
        <f t="shared" si="0"/>
        <v>770</v>
      </c>
      <c r="F6" s="52">
        <f>+E6-'H17.11月'!E6</f>
        <v>-4</v>
      </c>
    </row>
    <row r="7" spans="1:6" ht="17.25">
      <c r="A7" s="18" t="s">
        <v>6</v>
      </c>
      <c r="B7" s="32">
        <v>516</v>
      </c>
      <c r="C7" s="33">
        <v>674</v>
      </c>
      <c r="D7" s="34">
        <v>682</v>
      </c>
      <c r="E7" s="2">
        <f t="shared" si="0"/>
        <v>1356</v>
      </c>
      <c r="F7" s="52">
        <f>+E7-'H17.11月'!E7</f>
        <v>-1</v>
      </c>
    </row>
    <row r="8" spans="1:6" ht="17.25">
      <c r="A8" s="18" t="s">
        <v>7</v>
      </c>
      <c r="B8" s="32">
        <v>289</v>
      </c>
      <c r="C8" s="33">
        <v>384</v>
      </c>
      <c r="D8" s="34">
        <v>344</v>
      </c>
      <c r="E8" s="2">
        <f t="shared" si="0"/>
        <v>728</v>
      </c>
      <c r="F8" s="52">
        <f>+E8-'H17.11月'!E8</f>
        <v>0</v>
      </c>
    </row>
    <row r="9" spans="1:6" ht="17.25">
      <c r="A9" s="18" t="s">
        <v>8</v>
      </c>
      <c r="B9" s="32">
        <v>132</v>
      </c>
      <c r="C9" s="33">
        <v>207</v>
      </c>
      <c r="D9" s="34">
        <v>180</v>
      </c>
      <c r="E9" s="2">
        <f t="shared" si="0"/>
        <v>387</v>
      </c>
      <c r="F9" s="52">
        <f>+E9-'H17.11月'!E9</f>
        <v>-1</v>
      </c>
    </row>
    <row r="10" spans="1:6" ht="17.25">
      <c r="A10" s="18" t="s">
        <v>9</v>
      </c>
      <c r="B10" s="32">
        <v>79</v>
      </c>
      <c r="C10" s="33">
        <v>130</v>
      </c>
      <c r="D10" s="34">
        <v>126</v>
      </c>
      <c r="E10" s="2">
        <f t="shared" si="0"/>
        <v>256</v>
      </c>
      <c r="F10" s="52">
        <f>+E10-'H17.11月'!E10</f>
        <v>0</v>
      </c>
    </row>
    <row r="11" spans="1:6" ht="17.25">
      <c r="A11" s="18" t="s">
        <v>10</v>
      </c>
      <c r="B11" s="32">
        <v>53</v>
      </c>
      <c r="C11" s="33">
        <v>60</v>
      </c>
      <c r="D11" s="34">
        <v>60</v>
      </c>
      <c r="E11" s="2">
        <f t="shared" si="0"/>
        <v>120</v>
      </c>
      <c r="F11" s="52">
        <f>+E11-'H17.11月'!E11</f>
        <v>0</v>
      </c>
    </row>
    <row r="12" spans="1:6" ht="17.25">
      <c r="A12" s="18" t="s">
        <v>11</v>
      </c>
      <c r="B12" s="32">
        <v>325</v>
      </c>
      <c r="C12" s="33">
        <v>322</v>
      </c>
      <c r="D12" s="34">
        <v>277</v>
      </c>
      <c r="E12" s="2">
        <f t="shared" si="0"/>
        <v>599</v>
      </c>
      <c r="F12" s="52">
        <f>+E12-'H17.11月'!E12</f>
        <v>5</v>
      </c>
    </row>
    <row r="13" spans="1:6" ht="17.25">
      <c r="A13" s="18" t="s">
        <v>12</v>
      </c>
      <c r="B13" s="32">
        <v>799</v>
      </c>
      <c r="C13" s="33">
        <v>984</v>
      </c>
      <c r="D13" s="34">
        <v>939</v>
      </c>
      <c r="E13" s="2">
        <f t="shared" si="0"/>
        <v>1923</v>
      </c>
      <c r="F13" s="52">
        <f>+E13-'H17.11月'!E13</f>
        <v>-1</v>
      </c>
    </row>
    <row r="14" spans="1:6" ht="17.25">
      <c r="A14" s="18" t="s">
        <v>13</v>
      </c>
      <c r="B14" s="32">
        <v>116</v>
      </c>
      <c r="C14" s="33">
        <v>155</v>
      </c>
      <c r="D14" s="34">
        <v>167</v>
      </c>
      <c r="E14" s="2">
        <f t="shared" si="0"/>
        <v>322</v>
      </c>
      <c r="F14" s="52">
        <f>+E14-'H17.11月'!E14</f>
        <v>1</v>
      </c>
    </row>
    <row r="15" spans="1:6" ht="17.25">
      <c r="A15" s="18" t="s">
        <v>14</v>
      </c>
      <c r="B15" s="32">
        <v>312</v>
      </c>
      <c r="C15" s="33">
        <v>378</v>
      </c>
      <c r="D15" s="34">
        <v>342</v>
      </c>
      <c r="E15" s="2">
        <f t="shared" si="0"/>
        <v>720</v>
      </c>
      <c r="F15" s="52">
        <f>+E15-'H17.11月'!E15</f>
        <v>-3</v>
      </c>
    </row>
    <row r="16" spans="1:6" ht="17.25">
      <c r="A16" s="18" t="s">
        <v>15</v>
      </c>
      <c r="B16" s="32">
        <v>161</v>
      </c>
      <c r="C16" s="33">
        <v>201</v>
      </c>
      <c r="D16" s="34">
        <v>214</v>
      </c>
      <c r="E16" s="2">
        <f t="shared" si="0"/>
        <v>415</v>
      </c>
      <c r="F16" s="52">
        <f>+E16-'H17.11月'!E16</f>
        <v>0</v>
      </c>
    </row>
    <row r="17" spans="1:6" ht="17.25">
      <c r="A17" s="18" t="s">
        <v>16</v>
      </c>
      <c r="B17" s="32">
        <v>20</v>
      </c>
      <c r="C17" s="33">
        <v>42</v>
      </c>
      <c r="D17" s="34">
        <v>38</v>
      </c>
      <c r="E17" s="2">
        <f t="shared" si="0"/>
        <v>80</v>
      </c>
      <c r="F17" s="52">
        <f>+E17-'H17.11月'!E17</f>
        <v>0</v>
      </c>
    </row>
    <row r="18" spans="1:6" ht="17.25">
      <c r="A18" s="18" t="s">
        <v>17</v>
      </c>
      <c r="B18" s="32">
        <v>3</v>
      </c>
      <c r="C18" s="33">
        <v>5</v>
      </c>
      <c r="D18" s="34">
        <v>1</v>
      </c>
      <c r="E18" s="2">
        <f t="shared" si="0"/>
        <v>6</v>
      </c>
      <c r="F18" s="52">
        <f>+E18-'H17.11月'!E18</f>
        <v>1</v>
      </c>
    </row>
    <row r="19" spans="1:6" ht="18" thickBot="1">
      <c r="A19" s="38" t="s">
        <v>18</v>
      </c>
      <c r="B19" s="39">
        <v>2</v>
      </c>
      <c r="C19" s="40">
        <v>4</v>
      </c>
      <c r="D19" s="41">
        <v>4</v>
      </c>
      <c r="E19" s="42">
        <f t="shared" si="0"/>
        <v>8</v>
      </c>
      <c r="F19" s="52">
        <f>+E19-'H17.11月'!E19</f>
        <v>0</v>
      </c>
    </row>
    <row r="20" spans="1:6" ht="17.25">
      <c r="A20" s="17" t="s">
        <v>19</v>
      </c>
      <c r="B20" s="29">
        <v>344</v>
      </c>
      <c r="C20" s="30">
        <v>352</v>
      </c>
      <c r="D20" s="31">
        <v>346</v>
      </c>
      <c r="E20" s="10">
        <f t="shared" si="0"/>
        <v>698</v>
      </c>
      <c r="F20" s="52">
        <f>+E20-'H17.11月'!E20</f>
        <v>-8</v>
      </c>
    </row>
    <row r="21" spans="1:6" ht="17.25">
      <c r="A21" s="18" t="s">
        <v>20</v>
      </c>
      <c r="B21" s="32">
        <v>391</v>
      </c>
      <c r="C21" s="33">
        <v>468</v>
      </c>
      <c r="D21" s="34">
        <v>439</v>
      </c>
      <c r="E21" s="2">
        <f t="shared" si="0"/>
        <v>907</v>
      </c>
      <c r="F21" s="52">
        <f>+E21-'H17.11月'!E21</f>
        <v>0</v>
      </c>
    </row>
    <row r="22" spans="1:6" ht="17.25">
      <c r="A22" s="18" t="s">
        <v>21</v>
      </c>
      <c r="B22" s="32">
        <v>665</v>
      </c>
      <c r="C22" s="33">
        <v>689</v>
      </c>
      <c r="D22" s="34">
        <v>778</v>
      </c>
      <c r="E22" s="2">
        <f t="shared" si="0"/>
        <v>1467</v>
      </c>
      <c r="F22" s="52">
        <f>+E22-'H17.11月'!E22</f>
        <v>2</v>
      </c>
    </row>
    <row r="23" spans="1:6" ht="17.25">
      <c r="A23" s="18" t="s">
        <v>22</v>
      </c>
      <c r="B23" s="32">
        <v>312</v>
      </c>
      <c r="C23" s="33">
        <v>428</v>
      </c>
      <c r="D23" s="34">
        <v>415</v>
      </c>
      <c r="E23" s="2">
        <f t="shared" si="0"/>
        <v>843</v>
      </c>
      <c r="F23" s="52">
        <f>+E23-'H17.11月'!E23</f>
        <v>-1</v>
      </c>
    </row>
    <row r="24" spans="1:6" ht="17.25">
      <c r="A24" s="18" t="s">
        <v>23</v>
      </c>
      <c r="B24" s="32">
        <v>364</v>
      </c>
      <c r="C24" s="33">
        <v>498</v>
      </c>
      <c r="D24" s="34">
        <v>474</v>
      </c>
      <c r="E24" s="2">
        <f t="shared" si="0"/>
        <v>972</v>
      </c>
      <c r="F24" s="52">
        <f>+E24-'H17.11月'!E24</f>
        <v>-2</v>
      </c>
    </row>
    <row r="25" spans="1:6" ht="17.25">
      <c r="A25" s="18" t="s">
        <v>24</v>
      </c>
      <c r="B25" s="32">
        <v>444</v>
      </c>
      <c r="C25" s="33">
        <v>578</v>
      </c>
      <c r="D25" s="34">
        <v>591</v>
      </c>
      <c r="E25" s="2">
        <f t="shared" si="0"/>
        <v>1169</v>
      </c>
      <c r="F25" s="52">
        <f>+E25-'H17.11月'!E25</f>
        <v>-7</v>
      </c>
    </row>
    <row r="26" spans="1:6" ht="18" thickBot="1">
      <c r="A26" s="43" t="s">
        <v>25</v>
      </c>
      <c r="B26" s="44">
        <f>SUM(B20:B25)</f>
        <v>2520</v>
      </c>
      <c r="C26" s="45">
        <f>SUM(C20:C25)</f>
        <v>3013</v>
      </c>
      <c r="D26" s="46">
        <f>SUM(D20:D25)</f>
        <v>3043</v>
      </c>
      <c r="E26" s="47">
        <f>SUM(E20:E25)</f>
        <v>6056</v>
      </c>
      <c r="F26" s="52">
        <f>+E26-'H17.11月'!E26</f>
        <v>-16</v>
      </c>
    </row>
    <row r="27" spans="1:6" ht="17.25">
      <c r="A27" s="17" t="s">
        <v>26</v>
      </c>
      <c r="B27" s="29">
        <v>396</v>
      </c>
      <c r="C27" s="30">
        <v>454</v>
      </c>
      <c r="D27" s="31">
        <v>446</v>
      </c>
      <c r="E27" s="10">
        <f>SUM(C27:D27)</f>
        <v>900</v>
      </c>
      <c r="F27" s="52">
        <f>+E27-'H17.11月'!E27</f>
        <v>-2</v>
      </c>
    </row>
    <row r="28" spans="1:6" ht="17.25">
      <c r="A28" s="18" t="s">
        <v>27</v>
      </c>
      <c r="B28" s="32">
        <v>387</v>
      </c>
      <c r="C28" s="33">
        <v>495</v>
      </c>
      <c r="D28" s="34">
        <v>473</v>
      </c>
      <c r="E28" s="2">
        <f>SUM(C28:D28)</f>
        <v>968</v>
      </c>
      <c r="F28" s="52">
        <f>+E28-'H17.11月'!E28</f>
        <v>-3</v>
      </c>
    </row>
    <row r="29" spans="1:6" ht="17.25">
      <c r="A29" s="18" t="s">
        <v>28</v>
      </c>
      <c r="B29" s="32">
        <v>433</v>
      </c>
      <c r="C29" s="33">
        <v>537</v>
      </c>
      <c r="D29" s="34">
        <v>653</v>
      </c>
      <c r="E29" s="2">
        <f>SUM(C29:D29)</f>
        <v>1190</v>
      </c>
      <c r="F29" s="52">
        <f>+E29-'H17.11月'!E29</f>
        <v>1</v>
      </c>
    </row>
    <row r="30" spans="1:6" ht="17.25">
      <c r="A30" s="18" t="s">
        <v>29</v>
      </c>
      <c r="B30" s="32">
        <v>181</v>
      </c>
      <c r="C30" s="33">
        <v>237</v>
      </c>
      <c r="D30" s="34">
        <v>254</v>
      </c>
      <c r="E30" s="2">
        <f>SUM(C30:D30)</f>
        <v>491</v>
      </c>
      <c r="F30" s="52">
        <f>+E30-'H17.11月'!E30</f>
        <v>0</v>
      </c>
    </row>
    <row r="31" spans="1:6" ht="18" thickBot="1">
      <c r="A31" s="43" t="s">
        <v>30</v>
      </c>
      <c r="B31" s="44">
        <f>SUM(B27:B30)</f>
        <v>1397</v>
      </c>
      <c r="C31" s="45">
        <f>SUM(C27:C30)</f>
        <v>1723</v>
      </c>
      <c r="D31" s="46">
        <f>SUM(D27:D30)</f>
        <v>1826</v>
      </c>
      <c r="E31" s="47">
        <f>SUM(E27:E30)</f>
        <v>3549</v>
      </c>
      <c r="F31" s="52">
        <f>+E31-'H17.11月'!E31</f>
        <v>-4</v>
      </c>
    </row>
    <row r="32" spans="1:6" ht="17.25">
      <c r="A32" s="17" t="s">
        <v>31</v>
      </c>
      <c r="B32" s="29">
        <v>176</v>
      </c>
      <c r="C32" s="30">
        <v>235</v>
      </c>
      <c r="D32" s="31">
        <v>252</v>
      </c>
      <c r="E32" s="10">
        <f>SUM(C32:D32)</f>
        <v>487</v>
      </c>
      <c r="F32" s="52">
        <f>+E32-'H17.11月'!E32</f>
        <v>1</v>
      </c>
    </row>
    <row r="33" spans="1:6" ht="17.25">
      <c r="A33" s="18" t="s">
        <v>32</v>
      </c>
      <c r="B33" s="32">
        <v>266</v>
      </c>
      <c r="C33" s="33">
        <v>405</v>
      </c>
      <c r="D33" s="34">
        <v>408</v>
      </c>
      <c r="E33" s="2">
        <f>SUM(C33:D33)</f>
        <v>813</v>
      </c>
      <c r="F33" s="52">
        <f>+E33-'H17.11月'!E33</f>
        <v>3</v>
      </c>
    </row>
    <row r="34" spans="1:6" ht="17.25">
      <c r="A34" s="18" t="s">
        <v>33</v>
      </c>
      <c r="B34" s="32">
        <v>250</v>
      </c>
      <c r="C34" s="33">
        <v>361</v>
      </c>
      <c r="D34" s="34">
        <v>352</v>
      </c>
      <c r="E34" s="2">
        <f>SUM(C34:D34)</f>
        <v>713</v>
      </c>
      <c r="F34" s="52">
        <f>+E34-'H17.11月'!E34</f>
        <v>20</v>
      </c>
    </row>
    <row r="35" spans="1:6" ht="18" thickBot="1">
      <c r="A35" s="43" t="s">
        <v>34</v>
      </c>
      <c r="B35" s="48">
        <f>SUM(B32:B34)</f>
        <v>692</v>
      </c>
      <c r="C35" s="48">
        <f>SUM(C32:C34)</f>
        <v>1001</v>
      </c>
      <c r="D35" s="48">
        <f>SUM(D32:D34)</f>
        <v>1012</v>
      </c>
      <c r="E35" s="47">
        <f>SUM(E32:E34)</f>
        <v>2013</v>
      </c>
      <c r="F35" s="52">
        <f>+E35-'H17.11月'!E35</f>
        <v>24</v>
      </c>
    </row>
    <row r="36" spans="1:6" ht="17.25">
      <c r="A36" s="17" t="s">
        <v>35</v>
      </c>
      <c r="B36" s="29">
        <v>133</v>
      </c>
      <c r="C36" s="30">
        <v>146</v>
      </c>
      <c r="D36" s="31">
        <v>176</v>
      </c>
      <c r="E36" s="10">
        <f>SUM(C36:D36)</f>
        <v>322</v>
      </c>
      <c r="F36" s="52">
        <f>+E36-'H17.11月'!E36</f>
        <v>1</v>
      </c>
    </row>
    <row r="37" spans="1:6" ht="17.25">
      <c r="A37" s="19" t="s">
        <v>36</v>
      </c>
      <c r="B37" s="35">
        <v>78</v>
      </c>
      <c r="C37" s="36">
        <v>115</v>
      </c>
      <c r="D37" s="37">
        <v>140</v>
      </c>
      <c r="E37" s="16">
        <f>SUM(C37:D37)</f>
        <v>255</v>
      </c>
      <c r="F37" s="52">
        <f>+E37-'H17.11月'!E37</f>
        <v>1</v>
      </c>
    </row>
    <row r="38" spans="1:6" ht="17.25">
      <c r="A38" s="20" t="s">
        <v>38</v>
      </c>
      <c r="B38" s="24">
        <f>SUM(B4:B19)+B26+B31+B35+B36+B37</f>
        <v>8747</v>
      </c>
      <c r="C38" s="22">
        <f>SUM(C4:C19)+C26+C31+C35+C36+C37</f>
        <v>10951</v>
      </c>
      <c r="D38" s="1">
        <f>SUM(D4:D19)+D26+D31+D35+D36+D37</f>
        <v>10882</v>
      </c>
      <c r="E38" s="2">
        <f>SUM(E4:E19)+E26+E31+E35+E36+E37</f>
        <v>21833</v>
      </c>
      <c r="F38" s="52">
        <f>+E38-'H17.11月'!E38</f>
        <v>5</v>
      </c>
    </row>
    <row r="39" spans="1:6" ht="18" thickBot="1">
      <c r="A39" s="21" t="s">
        <v>37</v>
      </c>
      <c r="B39" s="25">
        <f>+B38-B37</f>
        <v>8669</v>
      </c>
      <c r="C39" s="23">
        <f>+C38-C37</f>
        <v>10836</v>
      </c>
      <c r="D39" s="11">
        <f>+D38-D37</f>
        <v>10742</v>
      </c>
      <c r="E39" s="12">
        <f>+E38-E37</f>
        <v>21578</v>
      </c>
      <c r="F39" s="52">
        <f>+E39-'H17.11月'!E39</f>
        <v>4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8669</v>
      </c>
      <c r="C41" s="5" t="s">
        <v>0</v>
      </c>
      <c r="D41" s="53">
        <f>+B41-'H17.11月'!B41</f>
        <v>2</v>
      </c>
      <c r="E41" s="3"/>
    </row>
    <row r="42" spans="1:5" ht="17.25">
      <c r="A42" s="14" t="s">
        <v>43</v>
      </c>
      <c r="B42" s="6">
        <f>+E39</f>
        <v>21578</v>
      </c>
      <c r="C42" s="7" t="s">
        <v>44</v>
      </c>
      <c r="D42" s="53">
        <f>+B42-'H17.11月'!B42</f>
        <v>4</v>
      </c>
      <c r="E42" s="3"/>
    </row>
    <row r="43" spans="1:5" ht="17.25">
      <c r="A43" s="14" t="s">
        <v>1</v>
      </c>
      <c r="B43" s="6">
        <f>+C39</f>
        <v>10836</v>
      </c>
      <c r="C43" s="7" t="s">
        <v>44</v>
      </c>
      <c r="D43" s="53">
        <f>+B43-'H17.11月'!B43</f>
        <v>-6</v>
      </c>
      <c r="E43" s="3"/>
    </row>
    <row r="44" spans="1:5" ht="18" thickBot="1">
      <c r="A44" s="15" t="s">
        <v>2</v>
      </c>
      <c r="B44" s="8">
        <f>+D39</f>
        <v>10742</v>
      </c>
      <c r="C44" s="9" t="s">
        <v>44</v>
      </c>
      <c r="D44" s="53">
        <f>+B44-'H17.11月'!B44</f>
        <v>10</v>
      </c>
      <c r="E44" s="3"/>
    </row>
  </sheetData>
  <mergeCells count="5">
    <mergeCell ref="D1:E1"/>
    <mergeCell ref="A1:C1"/>
    <mergeCell ref="B2:B3"/>
    <mergeCell ref="A2:A3"/>
    <mergeCell ref="C2:E2"/>
  </mergeCells>
  <printOptions/>
  <pageMargins left="0.75" right="0.75" top="1" bottom="1" header="0.512" footer="0.512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酒々井町</dc:creator>
  <cp:keywords/>
  <dc:description/>
  <cp:lastModifiedBy>酒々井町</cp:lastModifiedBy>
  <cp:lastPrinted>2002-11-12T01:43:12Z</cp:lastPrinted>
  <dcterms:created xsi:type="dcterms:W3CDTF">2002-03-29T02:16:40Z</dcterms:created>
  <dcterms:modified xsi:type="dcterms:W3CDTF">2006-05-09T02:09:38Z</dcterms:modified>
  <cp:category/>
  <cp:version/>
  <cp:contentType/>
  <cp:contentStatus/>
</cp:coreProperties>
</file>